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'Дашборд'!$A$49:$A$76</f>
            </numRef>
          </cat>
          <val>
            <numRef>
              <f>'Дашборд'!$C$49:$C$76</f>
            </numRef>
          </val>
        </ser>
        <ser>
          <idx val="1"/>
          <order val="1"/>
          <tx>
            <strRef>
              <f>'Дашборд'!D48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'Дашборд'!$A$49:$A$76</f>
            </numRef>
          </cat>
          <val>
            <numRef>
              <f>'Дашборд'!$D$49:$D$76</f>
            </numRef>
          </val>
        </ser>
        <ser>
          <idx val="2"/>
          <order val="2"/>
          <tx>
            <strRef>
              <f>'Дашборд'!E48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'Дашборд'!$A$49:$A$76</f>
            </numRef>
          </cat>
          <val>
            <numRef>
              <f>'Дашборд'!$E$49:$E$76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28.02.2026</t>
        </is>
      </c>
    </row>
    <row r="2">
      <c r="E2" t="inlineStr">
        <is>
          <t>Период: 01.02.2026 - 28.02.2026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(01.02 - 01.02)</t>
        </is>
      </c>
      <c r="O3" s="3" t="inlineStr">
        <is>
          <t>Неделя 2 (02.02 - 08.02)</t>
        </is>
      </c>
      <c r="Y3" s="3" t="inlineStr">
        <is>
          <t>Неделя 3 (09.02 - 15.02)</t>
        </is>
      </c>
      <c r="AI3" s="3" t="inlineStr">
        <is>
          <t>Неделя 4 (16.02 - 22.02)</t>
        </is>
      </c>
      <c r="AS3" s="3" t="inlineStr">
        <is>
          <t>Неделя 5 (23.02 - 28.02)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3.022246822574087</v>
      </c>
      <c r="K6" s="10">
        <f>I6-J6</f>
        <v/>
      </c>
      <c r="L6" s="10" t="n">
        <v>0</v>
      </c>
      <c r="M6" s="10" t="n">
        <v>2528.999871916669</v>
      </c>
      <c r="N6" s="11">
        <f>L6-M6</f>
        <v/>
      </c>
      <c r="O6" s="9" t="n">
        <v>32</v>
      </c>
      <c r="P6" s="10" t="n">
        <v>208</v>
      </c>
      <c r="Q6" s="10" t="n">
        <v>0</v>
      </c>
      <c r="R6" s="10" t="n">
        <v>0</v>
      </c>
      <c r="S6" s="10" t="n">
        <v>240</v>
      </c>
      <c r="T6" s="10" t="n">
        <v>195.2500000000001</v>
      </c>
      <c r="U6" s="10">
        <f>S6-T6</f>
        <v/>
      </c>
      <c r="V6" s="10" t="n">
        <v>152030.5</v>
      </c>
      <c r="W6" s="10" t="n">
        <v>114025</v>
      </c>
      <c r="X6" s="11">
        <f>V6-W6</f>
        <v/>
      </c>
      <c r="Y6" s="9" t="n">
        <v>12</v>
      </c>
      <c r="Z6" s="10" t="n">
        <v>107</v>
      </c>
      <c r="AA6" s="10" t="n">
        <v>0</v>
      </c>
      <c r="AB6" s="10" t="n">
        <v>0</v>
      </c>
      <c r="AC6" s="10" t="n">
        <v>119</v>
      </c>
      <c r="AD6" s="10" t="n">
        <v>195.2500000000001</v>
      </c>
      <c r="AE6" s="10">
        <f>AC6-AD6</f>
        <v/>
      </c>
      <c r="AF6" s="10" t="n">
        <v>71031</v>
      </c>
      <c r="AG6" s="10" t="n">
        <v>114025</v>
      </c>
      <c r="AH6" s="11">
        <f>AF6-AG6</f>
        <v/>
      </c>
      <c r="AI6" s="9" t="n">
        <v>10</v>
      </c>
      <c r="AJ6" s="10" t="n">
        <v>115</v>
      </c>
      <c r="AK6" s="10" t="n">
        <v>0</v>
      </c>
      <c r="AL6" s="10" t="n">
        <v>0</v>
      </c>
      <c r="AM6" s="10" t="n">
        <v>125</v>
      </c>
      <c r="AN6" s="10" t="n">
        <v>195.2500000000001</v>
      </c>
      <c r="AO6" s="10">
        <f>AM6-AN6</f>
        <v/>
      </c>
      <c r="AP6" s="10" t="n">
        <v>77440</v>
      </c>
      <c r="AQ6" s="10" t="n">
        <v>114025</v>
      </c>
      <c r="AR6" s="11">
        <f>AP6-AQ6</f>
        <v/>
      </c>
      <c r="AS6" s="9" t="n">
        <v>20</v>
      </c>
      <c r="AT6" s="10" t="n">
        <v>465</v>
      </c>
      <c r="AU6" s="10" t="n">
        <v>0</v>
      </c>
      <c r="AV6" s="10" t="n">
        <v>0</v>
      </c>
      <c r="AW6" s="10" t="n">
        <v>485</v>
      </c>
      <c r="AX6" s="10" t="n">
        <v>192.2277531774258</v>
      </c>
      <c r="AY6" s="10">
        <f>AW6-AX6</f>
        <v/>
      </c>
      <c r="AZ6" s="10" t="n">
        <v>265348</v>
      </c>
      <c r="BA6" s="10" t="n">
        <v>111496.0001280834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IFERROR(BH6/28*28,0)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1.764589694102156</v>
      </c>
      <c r="K7" s="10">
        <f>I7-J7</f>
        <v/>
      </c>
      <c r="L7" s="10" t="n">
        <v>0</v>
      </c>
      <c r="M7" s="10" t="n">
        <v>1649.588822396862</v>
      </c>
      <c r="N7" s="11">
        <f>L7-M7</f>
        <v/>
      </c>
      <c r="O7" s="9" t="n">
        <v>21</v>
      </c>
      <c r="P7" s="10" t="n">
        <v>112</v>
      </c>
      <c r="Q7" s="10" t="n">
        <v>0</v>
      </c>
      <c r="R7" s="10" t="n">
        <v>6</v>
      </c>
      <c r="S7" s="10" t="n">
        <v>139</v>
      </c>
      <c r="T7" s="10" t="n">
        <v>114.0000000000001</v>
      </c>
      <c r="U7" s="10">
        <f>S7-T7</f>
        <v/>
      </c>
      <c r="V7" s="10" t="n">
        <v>91544.17</v>
      </c>
      <c r="W7" s="10" t="n">
        <v>74375</v>
      </c>
      <c r="X7" s="11">
        <f>V7-W7</f>
        <v/>
      </c>
      <c r="Y7" s="9" t="n">
        <v>17</v>
      </c>
      <c r="Z7" s="10" t="n">
        <v>116</v>
      </c>
      <c r="AA7" s="10" t="n">
        <v>0</v>
      </c>
      <c r="AB7" s="10" t="n">
        <v>6</v>
      </c>
      <c r="AC7" s="10" t="n">
        <v>139</v>
      </c>
      <c r="AD7" s="10" t="n">
        <v>114.0000000000001</v>
      </c>
      <c r="AE7" s="10">
        <f>AC7-AD7</f>
        <v/>
      </c>
      <c r="AF7" s="10" t="n">
        <v>89603.25999999999</v>
      </c>
      <c r="AG7" s="10" t="n">
        <v>74375</v>
      </c>
      <c r="AH7" s="11">
        <f>AF7-AG7</f>
        <v/>
      </c>
      <c r="AI7" s="9" t="n">
        <v>21</v>
      </c>
      <c r="AJ7" s="10" t="n">
        <v>110</v>
      </c>
      <c r="AK7" s="10" t="n">
        <v>0</v>
      </c>
      <c r="AL7" s="10" t="n">
        <v>9</v>
      </c>
      <c r="AM7" s="10" t="n">
        <v>140</v>
      </c>
      <c r="AN7" s="10" t="n">
        <v>114.0000000000001</v>
      </c>
      <c r="AO7" s="10">
        <f>AM7-AN7</f>
        <v/>
      </c>
      <c r="AP7" s="10" t="n">
        <v>91322</v>
      </c>
      <c r="AQ7" s="10" t="n">
        <v>74375</v>
      </c>
      <c r="AR7" s="11">
        <f>AP7-AQ7</f>
        <v/>
      </c>
      <c r="AS7" s="9" t="n">
        <v>21</v>
      </c>
      <c r="AT7" s="10" t="n">
        <v>123</v>
      </c>
      <c r="AU7" s="10" t="n">
        <v>0</v>
      </c>
      <c r="AV7" s="10" t="n">
        <v>6</v>
      </c>
      <c r="AW7" s="10" t="n">
        <v>150</v>
      </c>
      <c r="AX7" s="10" t="n">
        <v>112.2354103058978</v>
      </c>
      <c r="AY7" s="10">
        <f>AW7-AX7</f>
        <v/>
      </c>
      <c r="AZ7" s="10" t="n">
        <v>98128.92</v>
      </c>
      <c r="BA7" s="10" t="n">
        <v>72725.41117760318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IFERROR(BH7/28*28,0)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0.4759748516986078</v>
      </c>
      <c r="K8" s="10">
        <f>I8-J8</f>
        <v/>
      </c>
      <c r="L8" s="10" t="n">
        <v>0</v>
      </c>
      <c r="M8" s="10" t="n">
        <v>474.637993940072</v>
      </c>
      <c r="N8" s="11">
        <f>L8-M8</f>
        <v/>
      </c>
      <c r="O8" s="9" t="n">
        <v>3</v>
      </c>
      <c r="P8" s="10" t="n">
        <v>36</v>
      </c>
      <c r="Q8" s="10" t="n">
        <v>0</v>
      </c>
      <c r="R8" s="10" t="n">
        <v>0</v>
      </c>
      <c r="S8" s="10" t="n">
        <v>39</v>
      </c>
      <c r="T8" s="10" t="n">
        <v>30.75000000000001</v>
      </c>
      <c r="U8" s="10">
        <f>S8-T8</f>
        <v/>
      </c>
      <c r="V8" s="10" t="n">
        <v>26003.69</v>
      </c>
      <c r="W8" s="10" t="n">
        <v>21400</v>
      </c>
      <c r="X8" s="11">
        <f>V8-W8</f>
        <v/>
      </c>
      <c r="Y8" s="9" t="n">
        <v>10</v>
      </c>
      <c r="Z8" s="10" t="n">
        <v>43</v>
      </c>
      <c r="AA8" s="10" t="n">
        <v>0</v>
      </c>
      <c r="AB8" s="10" t="n">
        <v>0</v>
      </c>
      <c r="AC8" s="10" t="n">
        <v>53</v>
      </c>
      <c r="AD8" s="10" t="n">
        <v>30.75000000000001</v>
      </c>
      <c r="AE8" s="10">
        <f>AC8-AD8</f>
        <v/>
      </c>
      <c r="AF8" s="10" t="n">
        <v>40420.92</v>
      </c>
      <c r="AG8" s="10" t="n">
        <v>21400</v>
      </c>
      <c r="AH8" s="11">
        <f>AF8-AG8</f>
        <v/>
      </c>
      <c r="AI8" s="9" t="n">
        <v>0</v>
      </c>
      <c r="AJ8" s="10" t="n">
        <v>26</v>
      </c>
      <c r="AK8" s="10" t="n">
        <v>0</v>
      </c>
      <c r="AL8" s="10" t="n">
        <v>0</v>
      </c>
      <c r="AM8" s="10" t="n">
        <v>26</v>
      </c>
      <c r="AN8" s="10" t="n">
        <v>30.75000000000001</v>
      </c>
      <c r="AO8" s="10">
        <f>AM8-AN8</f>
        <v/>
      </c>
      <c r="AP8" s="10" t="n">
        <v>16212.66</v>
      </c>
      <c r="AQ8" s="10" t="n">
        <v>21400</v>
      </c>
      <c r="AR8" s="11">
        <f>AP8-AQ8</f>
        <v/>
      </c>
      <c r="AS8" s="9" t="n">
        <v>2</v>
      </c>
      <c r="AT8" s="10" t="n">
        <v>26</v>
      </c>
      <c r="AU8" s="10" t="n">
        <v>0</v>
      </c>
      <c r="AV8" s="10" t="n">
        <v>0</v>
      </c>
      <c r="AW8" s="10" t="n">
        <v>28</v>
      </c>
      <c r="AX8" s="10" t="n">
        <v>30.27402514830137</v>
      </c>
      <c r="AY8" s="10">
        <f>AW8-AX8</f>
        <v/>
      </c>
      <c r="AZ8" s="10" t="n">
        <v>19172.51</v>
      </c>
      <c r="BA8" s="10" t="n">
        <v>20925.36200605994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IFERROR(BH8/28*28,0)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0.04256685665597305</v>
      </c>
      <c r="K9" s="10">
        <f>I9-J9</f>
        <v/>
      </c>
      <c r="L9" s="10" t="n">
        <v>0</v>
      </c>
      <c r="M9" s="10" t="n">
        <v>78.18219292704457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2.750000000000001</v>
      </c>
      <c r="U9" s="10">
        <f>S9-T9</f>
        <v/>
      </c>
      <c r="V9" s="10" t="n">
        <v>0</v>
      </c>
      <c r="W9" s="10" t="n">
        <v>3525</v>
      </c>
      <c r="X9" s="11">
        <f>V9-W9</f>
        <v/>
      </c>
      <c r="Y9" s="9" t="n">
        <v>1</v>
      </c>
      <c r="Z9" s="10" t="n">
        <v>0</v>
      </c>
      <c r="AA9" s="10" t="n">
        <v>0</v>
      </c>
      <c r="AB9" s="10" t="n">
        <v>0</v>
      </c>
      <c r="AC9" s="10" t="n">
        <v>1</v>
      </c>
      <c r="AD9" s="10" t="n">
        <v>2.750000000000001</v>
      </c>
      <c r="AE9" s="10">
        <f>AC9-AD9</f>
        <v/>
      </c>
      <c r="AF9" s="10" t="n">
        <v>1350</v>
      </c>
      <c r="AG9" s="10" t="n">
        <v>3525</v>
      </c>
      <c r="AH9" s="11">
        <f>AF9-AG9</f>
        <v/>
      </c>
      <c r="AI9" s="9" t="n">
        <v>2</v>
      </c>
      <c r="AJ9" s="10" t="n">
        <v>0</v>
      </c>
      <c r="AK9" s="10" t="n">
        <v>0</v>
      </c>
      <c r="AL9" s="10" t="n">
        <v>0</v>
      </c>
      <c r="AM9" s="10" t="n">
        <v>2</v>
      </c>
      <c r="AN9" s="10" t="n">
        <v>2.750000000000001</v>
      </c>
      <c r="AO9" s="10">
        <f>AM9-AN9</f>
        <v/>
      </c>
      <c r="AP9" s="10" t="n">
        <v>3240</v>
      </c>
      <c r="AQ9" s="10" t="n">
        <v>3525</v>
      </c>
      <c r="AR9" s="11">
        <f>AP9-AQ9</f>
        <v/>
      </c>
      <c r="AS9" s="9" t="n">
        <v>5</v>
      </c>
      <c r="AT9" s="10" t="n">
        <v>0</v>
      </c>
      <c r="AU9" s="10" t="n">
        <v>0</v>
      </c>
      <c r="AV9" s="10" t="n">
        <v>0</v>
      </c>
      <c r="AW9" s="10" t="n">
        <v>5</v>
      </c>
      <c r="AX9" s="10" t="n">
        <v>2.707433143344025</v>
      </c>
      <c r="AY9" s="10">
        <f>AW9-AX9</f>
        <v/>
      </c>
      <c r="AZ9" s="10" t="n">
        <v>7615</v>
      </c>
      <c r="BA9" s="10" t="n">
        <v>3446.817807072958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IFERROR(BH9/28*28,0)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0</v>
      </c>
      <c r="F10" s="10" t="n">
        <v>4</v>
      </c>
      <c r="G10" s="10" t="n">
        <v>0</v>
      </c>
      <c r="H10" s="10" t="n">
        <v>0</v>
      </c>
      <c r="I10" s="10" t="n">
        <v>4</v>
      </c>
      <c r="J10" s="10" t="n">
        <v>1.064171416399326</v>
      </c>
      <c r="K10" s="10">
        <f>I10-J10</f>
        <v/>
      </c>
      <c r="L10" s="10" t="n">
        <v>2190</v>
      </c>
      <c r="M10" s="10" t="n">
        <v>838.3792603240524</v>
      </c>
      <c r="N10" s="11">
        <f>L10-M10</f>
        <v/>
      </c>
      <c r="O10" s="9" t="n">
        <v>4</v>
      </c>
      <c r="P10" s="10" t="n">
        <v>1</v>
      </c>
      <c r="Q10" s="10" t="n">
        <v>0</v>
      </c>
      <c r="R10" s="10" t="n">
        <v>0</v>
      </c>
      <c r="S10" s="10" t="n">
        <v>5</v>
      </c>
      <c r="T10" s="10" t="n">
        <v>68.75000000000003</v>
      </c>
      <c r="U10" s="10">
        <f>S10-T10</f>
        <v/>
      </c>
      <c r="V10" s="10" t="n">
        <v>5562.5</v>
      </c>
      <c r="W10" s="10" t="n">
        <v>37800</v>
      </c>
      <c r="X10" s="11">
        <f>V10-W10</f>
        <v/>
      </c>
      <c r="Y10" s="9" t="n">
        <v>4</v>
      </c>
      <c r="Z10" s="10" t="n">
        <v>1</v>
      </c>
      <c r="AA10" s="10" t="n">
        <v>0</v>
      </c>
      <c r="AB10" s="10" t="n">
        <v>0</v>
      </c>
      <c r="AC10" s="10" t="n">
        <v>5</v>
      </c>
      <c r="AD10" s="10" t="n">
        <v>68.75000000000003</v>
      </c>
      <c r="AE10" s="10">
        <f>AC10-AD10</f>
        <v/>
      </c>
      <c r="AF10" s="10" t="n">
        <v>5757.5</v>
      </c>
      <c r="AG10" s="10" t="n">
        <v>37800</v>
      </c>
      <c r="AH10" s="11">
        <f>AF10-AG10</f>
        <v/>
      </c>
      <c r="AI10" s="9" t="n">
        <v>9</v>
      </c>
      <c r="AJ10" s="10" t="n">
        <v>0</v>
      </c>
      <c r="AK10" s="10" t="n">
        <v>0</v>
      </c>
      <c r="AL10" s="10" t="n">
        <v>0</v>
      </c>
      <c r="AM10" s="10" t="n">
        <v>9</v>
      </c>
      <c r="AN10" s="10" t="n">
        <v>68.75000000000003</v>
      </c>
      <c r="AO10" s="10">
        <f>AM10-AN10</f>
        <v/>
      </c>
      <c r="AP10" s="10" t="n">
        <v>11432.5</v>
      </c>
      <c r="AQ10" s="10" t="n">
        <v>37800</v>
      </c>
      <c r="AR10" s="11">
        <f>AP10-AQ10</f>
        <v/>
      </c>
      <c r="AS10" s="9" t="n">
        <v>30</v>
      </c>
      <c r="AT10" s="10" t="n">
        <v>48</v>
      </c>
      <c r="AU10" s="10" t="n">
        <v>0</v>
      </c>
      <c r="AV10" s="10" t="n">
        <v>240</v>
      </c>
      <c r="AW10" s="10" t="n">
        <v>318</v>
      </c>
      <c r="AX10" s="10" t="n">
        <v>67.68582858360062</v>
      </c>
      <c r="AY10" s="10">
        <f>AW10-AX10</f>
        <v/>
      </c>
      <c r="AZ10" s="10" t="n">
        <v>162619.12</v>
      </c>
      <c r="BA10" s="10" t="n">
        <v>36961.62073967597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IFERROR(BH10/28*28,0)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0</v>
      </c>
      <c r="F11" s="10" t="n">
        <v>4</v>
      </c>
      <c r="G11" s="10" t="n">
        <v>0</v>
      </c>
      <c r="H11" s="10" t="n">
        <v>0</v>
      </c>
      <c r="I11" s="10" t="n">
        <v>4</v>
      </c>
      <c r="J11" s="10" t="n">
        <v>1.346660556025329</v>
      </c>
      <c r="K11" s="10">
        <f>I11-J11</f>
        <v/>
      </c>
      <c r="L11" s="10" t="n">
        <v>2190</v>
      </c>
      <c r="M11" s="10" t="n">
        <v>1085.678962774137</v>
      </c>
      <c r="N11" s="11">
        <f>L11-M11</f>
        <v/>
      </c>
      <c r="O11" s="9" t="n">
        <v>10</v>
      </c>
      <c r="P11" s="10" t="n">
        <v>24</v>
      </c>
      <c r="Q11" s="10" t="n">
        <v>0</v>
      </c>
      <c r="R11" s="10" t="n">
        <v>0</v>
      </c>
      <c r="S11" s="10" t="n">
        <v>34</v>
      </c>
      <c r="T11" s="10" t="n">
        <v>87.00000000000004</v>
      </c>
      <c r="U11" s="10">
        <f>S11-T11</f>
        <v/>
      </c>
      <c r="V11" s="10" t="n">
        <v>26557.86000000001</v>
      </c>
      <c r="W11" s="10" t="n">
        <v>48950</v>
      </c>
      <c r="X11" s="11">
        <f>V11-W11</f>
        <v/>
      </c>
      <c r="Y11" s="9" t="n">
        <v>17</v>
      </c>
      <c r="Z11" s="10" t="n">
        <v>42</v>
      </c>
      <c r="AA11" s="10" t="n">
        <v>0</v>
      </c>
      <c r="AB11" s="10" t="n">
        <v>0</v>
      </c>
      <c r="AC11" s="10" t="n">
        <v>59</v>
      </c>
      <c r="AD11" s="10" t="n">
        <v>87.00000000000004</v>
      </c>
      <c r="AE11" s="10">
        <f>AC11-AD11</f>
        <v/>
      </c>
      <c r="AF11" s="10" t="n">
        <v>46995.68000000001</v>
      </c>
      <c r="AG11" s="10" t="n">
        <v>48950</v>
      </c>
      <c r="AH11" s="11">
        <f>AF11-AG11</f>
        <v/>
      </c>
      <c r="AI11" s="9" t="n">
        <v>4</v>
      </c>
      <c r="AJ11" s="10" t="n">
        <v>17</v>
      </c>
      <c r="AK11" s="10" t="n">
        <v>0</v>
      </c>
      <c r="AL11" s="10" t="n">
        <v>0</v>
      </c>
      <c r="AM11" s="10" t="n">
        <v>21</v>
      </c>
      <c r="AN11" s="10" t="n">
        <v>87.00000000000004</v>
      </c>
      <c r="AO11" s="10">
        <f>AM11-AN11</f>
        <v/>
      </c>
      <c r="AP11" s="10" t="n">
        <v>14976.01</v>
      </c>
      <c r="AQ11" s="10" t="n">
        <v>48950</v>
      </c>
      <c r="AR11" s="11">
        <f>AP11-AQ11</f>
        <v/>
      </c>
      <c r="AS11" s="9" t="n">
        <v>20</v>
      </c>
      <c r="AT11" s="10" t="n">
        <v>40</v>
      </c>
      <c r="AU11" s="10" t="n">
        <v>0</v>
      </c>
      <c r="AV11" s="10" t="n">
        <v>256</v>
      </c>
      <c r="AW11" s="10" t="n">
        <v>316</v>
      </c>
      <c r="AX11" s="10" t="n">
        <v>85.65333944397462</v>
      </c>
      <c r="AY11" s="10">
        <f>AW11-AX11</f>
        <v/>
      </c>
      <c r="AZ11" s="10" t="n">
        <v>153253.52</v>
      </c>
      <c r="BA11" s="10" t="n">
        <v>47864.32103722589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IFERROR(BH11/28*28,0)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IFERROR(BH12/28*28,0)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0.2708799969016467</v>
      </c>
      <c r="K15" s="10">
        <f>I15-J15</f>
        <v/>
      </c>
      <c r="L15" s="10" t="n">
        <v>0</v>
      </c>
      <c r="M15" s="10" t="n">
        <v>346.5522736127862</v>
      </c>
      <c r="N15" s="11">
        <f>L15-M15</f>
        <v/>
      </c>
      <c r="O15" s="9" t="n">
        <v>16</v>
      </c>
      <c r="P15" s="10" t="n">
        <v>0</v>
      </c>
      <c r="Q15" s="10" t="n">
        <v>2</v>
      </c>
      <c r="R15" s="10" t="n">
        <v>0</v>
      </c>
      <c r="S15" s="10" t="n">
        <v>18</v>
      </c>
      <c r="T15" s="10" t="n">
        <v>17.50000000000001</v>
      </c>
      <c r="U15" s="10">
        <f>S15-T15</f>
        <v/>
      </c>
      <c r="V15" s="10" t="n">
        <v>16643.17</v>
      </c>
      <c r="W15" s="10" t="n">
        <v>15625</v>
      </c>
      <c r="X15" s="11">
        <f>V15-W15</f>
        <v/>
      </c>
      <c r="Y15" s="9" t="n">
        <v>16</v>
      </c>
      <c r="Z15" s="10" t="n">
        <v>0</v>
      </c>
      <c r="AA15" s="10" t="n">
        <v>3</v>
      </c>
      <c r="AB15" s="10" t="n">
        <v>0</v>
      </c>
      <c r="AC15" s="10" t="n">
        <v>19</v>
      </c>
      <c r="AD15" s="10" t="n">
        <v>17.50000000000001</v>
      </c>
      <c r="AE15" s="10">
        <f>AC15-AD15</f>
        <v/>
      </c>
      <c r="AF15" s="10" t="n">
        <v>15578.16</v>
      </c>
      <c r="AG15" s="10" t="n">
        <v>15625</v>
      </c>
      <c r="AH15" s="11">
        <f>AF15-AG15</f>
        <v/>
      </c>
      <c r="AI15" s="9" t="n">
        <v>15</v>
      </c>
      <c r="AJ15" s="10" t="n">
        <v>0</v>
      </c>
      <c r="AK15" s="10" t="n">
        <v>2</v>
      </c>
      <c r="AL15" s="10" t="n">
        <v>0</v>
      </c>
      <c r="AM15" s="10" t="n">
        <v>17</v>
      </c>
      <c r="AN15" s="10" t="n">
        <v>17.50000000000001</v>
      </c>
      <c r="AO15" s="10">
        <f>AM15-AN15</f>
        <v/>
      </c>
      <c r="AP15" s="10" t="n">
        <v>16399.25</v>
      </c>
      <c r="AQ15" s="10" t="n">
        <v>15625</v>
      </c>
      <c r="AR15" s="11">
        <f>AP15-AQ15</f>
        <v/>
      </c>
      <c r="AS15" s="9" t="n">
        <v>16</v>
      </c>
      <c r="AT15" s="10" t="n">
        <v>0</v>
      </c>
      <c r="AU15" s="10" t="n">
        <v>2</v>
      </c>
      <c r="AV15" s="10" t="n">
        <v>0</v>
      </c>
      <c r="AW15" s="10" t="n">
        <v>18</v>
      </c>
      <c r="AX15" s="10" t="n">
        <v>17.22912000309834</v>
      </c>
      <c r="AY15" s="10">
        <f>AW15-AX15</f>
        <v/>
      </c>
      <c r="AZ15" s="10" t="n">
        <v>15815.91</v>
      </c>
      <c r="BA15" s="10" t="n">
        <v>15278.44772638722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IFERROR(BH15/28*28,0)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0.1780068551067964</v>
      </c>
      <c r="K16" s="10">
        <f>I16-J16</f>
        <v/>
      </c>
      <c r="L16" s="10" t="n">
        <v>0</v>
      </c>
      <c r="M16" s="10" t="n">
        <v>322.7094771882265</v>
      </c>
      <c r="N16" s="11">
        <f>L16-M16</f>
        <v/>
      </c>
      <c r="O16" s="9" t="n">
        <v>3</v>
      </c>
      <c r="P16" s="10" t="n">
        <v>0</v>
      </c>
      <c r="Q16" s="10" t="n">
        <v>0</v>
      </c>
      <c r="R16" s="10" t="n">
        <v>0</v>
      </c>
      <c r="S16" s="10" t="n">
        <v>3</v>
      </c>
      <c r="T16" s="10" t="n">
        <v>11.50000000000001</v>
      </c>
      <c r="U16" s="10">
        <f>S16-T16</f>
        <v/>
      </c>
      <c r="V16" s="10" t="n">
        <v>2703</v>
      </c>
      <c r="W16" s="10" t="n">
        <v>14550</v>
      </c>
      <c r="X16" s="11">
        <f>V16-W16</f>
        <v/>
      </c>
      <c r="Y16" s="9" t="n">
        <v>17</v>
      </c>
      <c r="Z16" s="10" t="n">
        <v>0</v>
      </c>
      <c r="AA16" s="10" t="n">
        <v>0</v>
      </c>
      <c r="AB16" s="10" t="n">
        <v>0</v>
      </c>
      <c r="AC16" s="10" t="n">
        <v>17</v>
      </c>
      <c r="AD16" s="10" t="n">
        <v>11.50000000000001</v>
      </c>
      <c r="AE16" s="10">
        <f>AC16-AD16</f>
        <v/>
      </c>
      <c r="AF16" s="10" t="n">
        <v>22637</v>
      </c>
      <c r="AG16" s="10" t="n">
        <v>14550</v>
      </c>
      <c r="AH16" s="11">
        <f>AF16-AG16</f>
        <v/>
      </c>
      <c r="AI16" s="9" t="n">
        <v>15</v>
      </c>
      <c r="AJ16" s="10" t="n">
        <v>0</v>
      </c>
      <c r="AK16" s="10" t="n">
        <v>0</v>
      </c>
      <c r="AL16" s="10" t="n">
        <v>0</v>
      </c>
      <c r="AM16" s="10" t="n">
        <v>15</v>
      </c>
      <c r="AN16" s="10" t="n">
        <v>11.50000000000001</v>
      </c>
      <c r="AO16" s="10">
        <f>AM16-AN16</f>
        <v/>
      </c>
      <c r="AP16" s="10" t="n">
        <v>18823</v>
      </c>
      <c r="AQ16" s="10" t="n">
        <v>14550</v>
      </c>
      <c r="AR16" s="11">
        <f>AP16-AQ16</f>
        <v/>
      </c>
      <c r="AS16" s="9" t="n">
        <v>12</v>
      </c>
      <c r="AT16" s="10" t="n">
        <v>0</v>
      </c>
      <c r="AU16" s="10" t="n">
        <v>0</v>
      </c>
      <c r="AV16" s="10" t="n">
        <v>0</v>
      </c>
      <c r="AW16" s="10" t="n">
        <v>12</v>
      </c>
      <c r="AX16" s="10" t="n">
        <v>11.3219931448932</v>
      </c>
      <c r="AY16" s="10">
        <f>AW16-AX16</f>
        <v/>
      </c>
      <c r="AZ16" s="10" t="n">
        <v>15842</v>
      </c>
      <c r="BA16" s="10" t="n">
        <v>14227.29052281178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IFERROR(BH16/28*28,0)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0.1277005699679192</v>
      </c>
      <c r="K17" s="10">
        <f>I17-J17</f>
        <v/>
      </c>
      <c r="L17" s="10" t="n">
        <v>0</v>
      </c>
      <c r="M17" s="10" t="n">
        <v>235.6555460566946</v>
      </c>
      <c r="N17" s="11">
        <f>L17-M17</f>
        <v/>
      </c>
      <c r="O17" s="9" t="n">
        <v>3</v>
      </c>
      <c r="P17" s="10" t="n">
        <v>0</v>
      </c>
      <c r="Q17" s="10" t="n">
        <v>0</v>
      </c>
      <c r="R17" s="10" t="n">
        <v>0</v>
      </c>
      <c r="S17" s="10" t="n">
        <v>3</v>
      </c>
      <c r="T17" s="10" t="n">
        <v>8.250000000000004</v>
      </c>
      <c r="U17" s="10">
        <f>S17-T17</f>
        <v/>
      </c>
      <c r="V17" s="10" t="n">
        <v>3949.5</v>
      </c>
      <c r="W17" s="10" t="n">
        <v>10625</v>
      </c>
      <c r="X17" s="11">
        <f>V17-W17</f>
        <v/>
      </c>
      <c r="Y17" s="9" t="n">
        <v>14</v>
      </c>
      <c r="Z17" s="10" t="n">
        <v>0</v>
      </c>
      <c r="AA17" s="10" t="n">
        <v>0</v>
      </c>
      <c r="AB17" s="10" t="n">
        <v>0</v>
      </c>
      <c r="AC17" s="10" t="n">
        <v>14</v>
      </c>
      <c r="AD17" s="10" t="n">
        <v>8.250000000000004</v>
      </c>
      <c r="AE17" s="10">
        <f>AC17-AD17</f>
        <v/>
      </c>
      <c r="AF17" s="10" t="n">
        <v>18413.73</v>
      </c>
      <c r="AG17" s="10" t="n">
        <v>10625</v>
      </c>
      <c r="AH17" s="11">
        <f>AF17-AG17</f>
        <v/>
      </c>
      <c r="AI17" s="9" t="n">
        <v>9</v>
      </c>
      <c r="AJ17" s="10" t="n">
        <v>0</v>
      </c>
      <c r="AK17" s="10" t="n">
        <v>0</v>
      </c>
      <c r="AL17" s="10" t="n">
        <v>0</v>
      </c>
      <c r="AM17" s="10" t="n">
        <v>9</v>
      </c>
      <c r="AN17" s="10" t="n">
        <v>8.250000000000004</v>
      </c>
      <c r="AO17" s="10">
        <f>AM17-AN17</f>
        <v/>
      </c>
      <c r="AP17" s="10" t="n">
        <v>11167.97</v>
      </c>
      <c r="AQ17" s="10" t="n">
        <v>10625</v>
      </c>
      <c r="AR17" s="11">
        <f>AP17-AQ17</f>
        <v/>
      </c>
      <c r="AS17" s="9" t="n">
        <v>9</v>
      </c>
      <c r="AT17" s="10" t="n">
        <v>0</v>
      </c>
      <c r="AU17" s="10" t="n">
        <v>0</v>
      </c>
      <c r="AV17" s="10" t="n">
        <v>0</v>
      </c>
      <c r="AW17" s="10" t="n">
        <v>9</v>
      </c>
      <c r="AX17" s="10" t="n">
        <v>8.122299430032076</v>
      </c>
      <c r="AY17" s="10">
        <f>AW17-AX17</f>
        <v/>
      </c>
      <c r="AZ17" s="10" t="n">
        <v>10283.76</v>
      </c>
      <c r="BA17" s="10" t="n">
        <v>10389.34445394331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IFERROR(BH17/28*28,0)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0.1509188554166317</v>
      </c>
      <c r="K18" s="10">
        <f>I18-J18</f>
        <v/>
      </c>
      <c r="L18" s="10" t="n">
        <v>0</v>
      </c>
      <c r="M18" s="10" t="n">
        <v>238.4279642455969</v>
      </c>
      <c r="N18" s="11">
        <f>L18-M18</f>
        <v/>
      </c>
      <c r="O18" s="9" t="n">
        <v>13</v>
      </c>
      <c r="P18" s="10" t="n">
        <v>0</v>
      </c>
      <c r="Q18" s="10" t="n">
        <v>1</v>
      </c>
      <c r="R18" s="10" t="n">
        <v>0</v>
      </c>
      <c r="S18" s="10" t="n">
        <v>14</v>
      </c>
      <c r="T18" s="10" t="n">
        <v>9.750000000000004</v>
      </c>
      <c r="U18" s="10">
        <f>S18-T18</f>
        <v/>
      </c>
      <c r="V18" s="10" t="n">
        <v>13450.66</v>
      </c>
      <c r="W18" s="10" t="n">
        <v>10750</v>
      </c>
      <c r="X18" s="11">
        <f>V18-W18</f>
        <v/>
      </c>
      <c r="Y18" s="9" t="n">
        <v>12</v>
      </c>
      <c r="Z18" s="10" t="n">
        <v>0</v>
      </c>
      <c r="AA18" s="10" t="n">
        <v>0</v>
      </c>
      <c r="AB18" s="10" t="n">
        <v>0</v>
      </c>
      <c r="AC18" s="10" t="n">
        <v>12</v>
      </c>
      <c r="AD18" s="10" t="n">
        <v>9.750000000000004</v>
      </c>
      <c r="AE18" s="10">
        <f>AC18-AD18</f>
        <v/>
      </c>
      <c r="AF18" s="10" t="n">
        <v>13448.51</v>
      </c>
      <c r="AG18" s="10" t="n">
        <v>10750</v>
      </c>
      <c r="AH18" s="11">
        <f>AF18-AG18</f>
        <v/>
      </c>
      <c r="AI18" s="9" t="n">
        <v>7</v>
      </c>
      <c r="AJ18" s="10" t="n">
        <v>3</v>
      </c>
      <c r="AK18" s="10" t="n">
        <v>0</v>
      </c>
      <c r="AL18" s="10" t="n">
        <v>0</v>
      </c>
      <c r="AM18" s="10" t="n">
        <v>10</v>
      </c>
      <c r="AN18" s="10" t="n">
        <v>9.750000000000004</v>
      </c>
      <c r="AO18" s="10">
        <f>AM18-AN18</f>
        <v/>
      </c>
      <c r="AP18" s="10" t="n">
        <v>10674.08</v>
      </c>
      <c r="AQ18" s="10" t="n">
        <v>10750</v>
      </c>
      <c r="AR18" s="11">
        <f>AP18-AQ18</f>
        <v/>
      </c>
      <c r="AS18" s="9" t="n">
        <v>13</v>
      </c>
      <c r="AT18" s="10" t="n">
        <v>1</v>
      </c>
      <c r="AU18" s="10" t="n">
        <v>0</v>
      </c>
      <c r="AV18" s="10" t="n">
        <v>0</v>
      </c>
      <c r="AW18" s="10" t="n">
        <v>14</v>
      </c>
      <c r="AX18" s="10" t="n">
        <v>9.599081144583362</v>
      </c>
      <c r="AY18" s="10">
        <f>AW18-AX18</f>
        <v/>
      </c>
      <c r="AZ18" s="10" t="n">
        <v>14116.84</v>
      </c>
      <c r="BA18" s="10" t="n">
        <v>10511.57203575441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IFERROR(BH18/28*28,0)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0.1354399984508234</v>
      </c>
      <c r="K19" s="10">
        <f>I19-J19</f>
        <v/>
      </c>
      <c r="L19" s="10" t="n">
        <v>0</v>
      </c>
      <c r="M19" s="10" t="n">
        <v>245.6362515367429</v>
      </c>
      <c r="N19" s="11">
        <f>L19-M19</f>
        <v/>
      </c>
      <c r="O19" s="9" t="n">
        <v>9</v>
      </c>
      <c r="P19" s="10" t="n">
        <v>0</v>
      </c>
      <c r="Q19" s="10" t="n">
        <v>1</v>
      </c>
      <c r="R19" s="10" t="n">
        <v>0</v>
      </c>
      <c r="S19" s="10" t="n">
        <v>10</v>
      </c>
      <c r="T19" s="10" t="n">
        <v>8.750000000000004</v>
      </c>
      <c r="U19" s="10">
        <f>S19-T19</f>
        <v/>
      </c>
      <c r="V19" s="10" t="n">
        <v>11420.66</v>
      </c>
      <c r="W19" s="10" t="n">
        <v>11075</v>
      </c>
      <c r="X19" s="11">
        <f>V19-W19</f>
        <v/>
      </c>
      <c r="Y19" s="9" t="n">
        <v>14</v>
      </c>
      <c r="Z19" s="10" t="n">
        <v>0</v>
      </c>
      <c r="AA19" s="10" t="n">
        <v>0</v>
      </c>
      <c r="AB19" s="10" t="n">
        <v>0</v>
      </c>
      <c r="AC19" s="10" t="n">
        <v>14</v>
      </c>
      <c r="AD19" s="10" t="n">
        <v>8.750000000000004</v>
      </c>
      <c r="AE19" s="10">
        <f>AC19-AD19</f>
        <v/>
      </c>
      <c r="AF19" s="10" t="n">
        <v>18675.67</v>
      </c>
      <c r="AG19" s="10" t="n">
        <v>11075</v>
      </c>
      <c r="AH19" s="11">
        <f>AF19-AG19</f>
        <v/>
      </c>
      <c r="AI19" s="9" t="n">
        <v>11</v>
      </c>
      <c r="AJ19" s="10" t="n">
        <v>0</v>
      </c>
      <c r="AK19" s="10" t="n">
        <v>0</v>
      </c>
      <c r="AL19" s="10" t="n">
        <v>0</v>
      </c>
      <c r="AM19" s="10" t="n">
        <v>11</v>
      </c>
      <c r="AN19" s="10" t="n">
        <v>8.750000000000004</v>
      </c>
      <c r="AO19" s="10">
        <f>AM19-AN19</f>
        <v/>
      </c>
      <c r="AP19" s="10" t="n">
        <v>14090.67</v>
      </c>
      <c r="AQ19" s="10" t="n">
        <v>11075</v>
      </c>
      <c r="AR19" s="11">
        <f>AP19-AQ19</f>
        <v/>
      </c>
      <c r="AS19" s="9" t="n">
        <v>1</v>
      </c>
      <c r="AT19" s="10" t="n">
        <v>0</v>
      </c>
      <c r="AU19" s="10" t="n">
        <v>0</v>
      </c>
      <c r="AV19" s="10" t="n">
        <v>0</v>
      </c>
      <c r="AW19" s="10" t="n">
        <v>1</v>
      </c>
      <c r="AX19" s="10" t="n">
        <v>8.614560001549171</v>
      </c>
      <c r="AY19" s="10">
        <f>AW19-AX19</f>
        <v/>
      </c>
      <c r="AZ19" s="10" t="n">
        <v>1470</v>
      </c>
      <c r="BA19" s="10" t="n">
        <v>10829.36374846326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IFERROR(BH19/28*28,0)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0.6810697064955689</v>
      </c>
      <c r="K20" s="10">
        <f>I20-J20</f>
        <v/>
      </c>
      <c r="L20" s="10" t="n">
        <v>0</v>
      </c>
      <c r="M20" s="10" t="n">
        <v>1495.996854731676</v>
      </c>
      <c r="N20" s="11">
        <f>L20-M20</f>
        <v/>
      </c>
      <c r="O20" s="9" t="n">
        <v>45</v>
      </c>
      <c r="P20" s="10" t="n">
        <v>3</v>
      </c>
      <c r="Q20" s="10" t="n">
        <v>2</v>
      </c>
      <c r="R20" s="10" t="n">
        <v>0</v>
      </c>
      <c r="S20" s="10" t="n">
        <v>50</v>
      </c>
      <c r="T20" s="10" t="n">
        <v>44.00000000000002</v>
      </c>
      <c r="U20" s="10">
        <f>S20-T20</f>
        <v/>
      </c>
      <c r="V20" s="10" t="n">
        <v>72129.34</v>
      </c>
      <c r="W20" s="10" t="n">
        <v>67450</v>
      </c>
      <c r="X20" s="11">
        <f>V20-W20</f>
        <v/>
      </c>
      <c r="Y20" s="9" t="n">
        <v>42</v>
      </c>
      <c r="Z20" s="10" t="n">
        <v>3</v>
      </c>
      <c r="AA20" s="10" t="n">
        <v>2</v>
      </c>
      <c r="AB20" s="10" t="n">
        <v>0</v>
      </c>
      <c r="AC20" s="10" t="n">
        <v>47</v>
      </c>
      <c r="AD20" s="10" t="n">
        <v>44.00000000000002</v>
      </c>
      <c r="AE20" s="10">
        <f>AC20-AD20</f>
        <v/>
      </c>
      <c r="AF20" s="10" t="n">
        <v>69626.45999999999</v>
      </c>
      <c r="AG20" s="10" t="n">
        <v>67450</v>
      </c>
      <c r="AH20" s="11">
        <f>AF20-AG20</f>
        <v/>
      </c>
      <c r="AI20" s="9" t="n">
        <v>45</v>
      </c>
      <c r="AJ20" s="10" t="n">
        <v>0</v>
      </c>
      <c r="AK20" s="10" t="n">
        <v>0</v>
      </c>
      <c r="AL20" s="10" t="n">
        <v>0</v>
      </c>
      <c r="AM20" s="10" t="n">
        <v>45</v>
      </c>
      <c r="AN20" s="10" t="n">
        <v>44.00000000000002</v>
      </c>
      <c r="AO20" s="10">
        <f>AM20-AN20</f>
        <v/>
      </c>
      <c r="AP20" s="10" t="n">
        <v>70408.12</v>
      </c>
      <c r="AQ20" s="10" t="n">
        <v>67450</v>
      </c>
      <c r="AR20" s="11">
        <f>AP20-AQ20</f>
        <v/>
      </c>
      <c r="AS20" s="9" t="n">
        <v>47</v>
      </c>
      <c r="AT20" s="10" t="n">
        <v>3</v>
      </c>
      <c r="AU20" s="10" t="n">
        <v>0</v>
      </c>
      <c r="AV20" s="10" t="n">
        <v>0</v>
      </c>
      <c r="AW20" s="10" t="n">
        <v>50</v>
      </c>
      <c r="AX20" s="10" t="n">
        <v>43.3189302935044</v>
      </c>
      <c r="AY20" s="10">
        <f>AW20-AX20</f>
        <v/>
      </c>
      <c r="AZ20" s="10" t="n">
        <v>79897</v>
      </c>
      <c r="BA20" s="10" t="n">
        <v>65954.00314526836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IFERROR(BH20/28*28,0)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2</v>
      </c>
      <c r="F21" s="10" t="n">
        <v>0</v>
      </c>
      <c r="G21" s="10" t="n">
        <v>0</v>
      </c>
      <c r="H21" s="10" t="n">
        <v>0</v>
      </c>
      <c r="I21" s="10" t="n">
        <v>2</v>
      </c>
      <c r="J21" s="10" t="n">
        <v>0.4991931371473204</v>
      </c>
      <c r="K21" s="10">
        <f>I21-J21</f>
        <v/>
      </c>
      <c r="L21" s="10" t="n">
        <v>2569</v>
      </c>
      <c r="M21" s="10" t="n">
        <v>689.7776453988897</v>
      </c>
      <c r="N21" s="11">
        <f>L21-M21</f>
        <v/>
      </c>
      <c r="O21" s="9" t="n">
        <v>27</v>
      </c>
      <c r="P21" s="10" t="n">
        <v>0</v>
      </c>
      <c r="Q21" s="10" t="n">
        <v>6</v>
      </c>
      <c r="R21" s="10" t="n">
        <v>0</v>
      </c>
      <c r="S21" s="10" t="n">
        <v>33</v>
      </c>
      <c r="T21" s="10" t="n">
        <v>32.25000000000001</v>
      </c>
      <c r="U21" s="10">
        <f>S21-T21</f>
        <v/>
      </c>
      <c r="V21" s="10" t="n">
        <v>28753.5</v>
      </c>
      <c r="W21" s="10" t="n">
        <v>31100</v>
      </c>
      <c r="X21" s="11">
        <f>V21-W21</f>
        <v/>
      </c>
      <c r="Y21" s="9" t="n">
        <v>30</v>
      </c>
      <c r="Z21" s="10" t="n">
        <v>0</v>
      </c>
      <c r="AA21" s="10" t="n">
        <v>1</v>
      </c>
      <c r="AB21" s="10" t="n">
        <v>0</v>
      </c>
      <c r="AC21" s="10" t="n">
        <v>31</v>
      </c>
      <c r="AD21" s="10" t="n">
        <v>32.25000000000001</v>
      </c>
      <c r="AE21" s="10">
        <f>AC21-AD21</f>
        <v/>
      </c>
      <c r="AF21" s="10" t="n">
        <v>31351.91</v>
      </c>
      <c r="AG21" s="10" t="n">
        <v>31100</v>
      </c>
      <c r="AH21" s="11">
        <f>AF21-AG21</f>
        <v/>
      </c>
      <c r="AI21" s="9" t="n">
        <v>30</v>
      </c>
      <c r="AJ21" s="10" t="n">
        <v>0</v>
      </c>
      <c r="AK21" s="10" t="n">
        <v>5</v>
      </c>
      <c r="AL21" s="10" t="n">
        <v>0</v>
      </c>
      <c r="AM21" s="10" t="n">
        <v>35</v>
      </c>
      <c r="AN21" s="10" t="n">
        <v>32.25000000000001</v>
      </c>
      <c r="AO21" s="10">
        <f>AM21-AN21</f>
        <v/>
      </c>
      <c r="AP21" s="10" t="n">
        <v>33575.75</v>
      </c>
      <c r="AQ21" s="10" t="n">
        <v>31100</v>
      </c>
      <c r="AR21" s="11">
        <f>AP21-AQ21</f>
        <v/>
      </c>
      <c r="AS21" s="9" t="n">
        <v>28</v>
      </c>
      <c r="AT21" s="10" t="n">
        <v>0</v>
      </c>
      <c r="AU21" s="10" t="n">
        <v>2</v>
      </c>
      <c r="AV21" s="10" t="n">
        <v>0</v>
      </c>
      <c r="AW21" s="10" t="n">
        <v>30</v>
      </c>
      <c r="AX21" s="10" t="n">
        <v>31.75080686285266</v>
      </c>
      <c r="AY21" s="10">
        <f>AW21-AX21</f>
        <v/>
      </c>
      <c r="AZ21" s="10" t="n">
        <v>30507.92</v>
      </c>
      <c r="BA21" s="10" t="n">
        <v>30410.22235460113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IFERROR(BH21/28*28,0)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0.1509188554166317</v>
      </c>
      <c r="K22" s="10">
        <f>I22-J22</f>
        <v/>
      </c>
      <c r="L22" s="10" t="n">
        <v>0</v>
      </c>
      <c r="M22" s="10" t="n">
        <v>180.2071822786488</v>
      </c>
      <c r="N22" s="11">
        <f>L22-M22</f>
        <v/>
      </c>
      <c r="O22" s="9" t="n">
        <v>8</v>
      </c>
      <c r="P22" s="10" t="n">
        <v>0</v>
      </c>
      <c r="Q22" s="10" t="n">
        <v>4</v>
      </c>
      <c r="R22" s="10" t="n">
        <v>0</v>
      </c>
      <c r="S22" s="10" t="n">
        <v>12</v>
      </c>
      <c r="T22" s="10" t="n">
        <v>9.750000000000004</v>
      </c>
      <c r="U22" s="10">
        <f>S22-T22</f>
        <v/>
      </c>
      <c r="V22" s="10" t="n">
        <v>9092.49</v>
      </c>
      <c r="W22" s="10" t="n">
        <v>8125</v>
      </c>
      <c r="X22" s="11">
        <f>V22-W22</f>
        <v/>
      </c>
      <c r="Y22" s="9" t="n">
        <v>8</v>
      </c>
      <c r="Z22" s="10" t="n">
        <v>0</v>
      </c>
      <c r="AA22" s="10" t="n">
        <v>2</v>
      </c>
      <c r="AB22" s="10" t="n">
        <v>0</v>
      </c>
      <c r="AC22" s="10" t="n">
        <v>10</v>
      </c>
      <c r="AD22" s="10" t="n">
        <v>9.750000000000004</v>
      </c>
      <c r="AE22" s="10">
        <f>AC22-AD22</f>
        <v/>
      </c>
      <c r="AF22" s="10" t="n">
        <v>9635.83</v>
      </c>
      <c r="AG22" s="10" t="n">
        <v>8125</v>
      </c>
      <c r="AH22" s="11">
        <f>AF22-AG22</f>
        <v/>
      </c>
      <c r="AI22" s="9" t="n">
        <v>8</v>
      </c>
      <c r="AJ22" s="10" t="n">
        <v>0</v>
      </c>
      <c r="AK22" s="10" t="n">
        <v>4</v>
      </c>
      <c r="AL22" s="10" t="n">
        <v>0</v>
      </c>
      <c r="AM22" s="10" t="n">
        <v>12</v>
      </c>
      <c r="AN22" s="10" t="n">
        <v>9.750000000000004</v>
      </c>
      <c r="AO22" s="10">
        <f>AM22-AN22</f>
        <v/>
      </c>
      <c r="AP22" s="10" t="n">
        <v>9227.51</v>
      </c>
      <c r="AQ22" s="10" t="n">
        <v>8125</v>
      </c>
      <c r="AR22" s="11">
        <f>AP22-AQ22</f>
        <v/>
      </c>
      <c r="AS22" s="9" t="n">
        <v>5</v>
      </c>
      <c r="AT22" s="10" t="n">
        <v>0</v>
      </c>
      <c r="AU22" s="10" t="n">
        <v>1</v>
      </c>
      <c r="AV22" s="10" t="n">
        <v>0</v>
      </c>
      <c r="AW22" s="10" t="n">
        <v>6</v>
      </c>
      <c r="AX22" s="10" t="n">
        <v>9.599081144583362</v>
      </c>
      <c r="AY22" s="10">
        <f>AW22-AX22</f>
        <v/>
      </c>
      <c r="AZ22" s="10" t="n">
        <v>5551.33</v>
      </c>
      <c r="BA22" s="10" t="n">
        <v>7944.792817721356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IFERROR(BH22/28*28,0)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2</v>
      </c>
      <c r="F23" s="10" t="n">
        <v>0</v>
      </c>
      <c r="G23" s="10" t="n">
        <v>0</v>
      </c>
      <c r="H23" s="10" t="n">
        <v>0</v>
      </c>
      <c r="I23" s="10" t="n">
        <v>2</v>
      </c>
      <c r="J23" s="10" t="n">
        <v>0.07739428482904193</v>
      </c>
      <c r="K23" s="10">
        <f>I23-J23</f>
        <v/>
      </c>
      <c r="L23" s="10" t="n">
        <v>2452</v>
      </c>
      <c r="M23" s="10" t="n">
        <v>128.0857203272858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5.000000000000002</v>
      </c>
      <c r="U23" s="10">
        <f>S23-T23</f>
        <v/>
      </c>
      <c r="V23" s="10" t="n">
        <v>0</v>
      </c>
      <c r="W23" s="10" t="n">
        <v>5775</v>
      </c>
      <c r="X23" s="11">
        <f>V23-W23</f>
        <v/>
      </c>
      <c r="Y23" s="9" t="n">
        <v>5</v>
      </c>
      <c r="Z23" s="10" t="n">
        <v>0</v>
      </c>
      <c r="AA23" s="10" t="n">
        <v>0</v>
      </c>
      <c r="AB23" s="10" t="n">
        <v>0</v>
      </c>
      <c r="AC23" s="10" t="n">
        <v>5</v>
      </c>
      <c r="AD23" s="10" t="n">
        <v>5.000000000000002</v>
      </c>
      <c r="AE23" s="10">
        <f>AC23-AD23</f>
        <v/>
      </c>
      <c r="AF23" s="10" t="n">
        <v>5822.5</v>
      </c>
      <c r="AG23" s="10" t="n">
        <v>5775</v>
      </c>
      <c r="AH23" s="11">
        <f>AF23-AG23</f>
        <v/>
      </c>
      <c r="AI23" s="9" t="n">
        <v>7</v>
      </c>
      <c r="AJ23" s="10" t="n">
        <v>0</v>
      </c>
      <c r="AK23" s="10" t="n">
        <v>0</v>
      </c>
      <c r="AL23" s="10" t="n">
        <v>0</v>
      </c>
      <c r="AM23" s="10" t="n">
        <v>7</v>
      </c>
      <c r="AN23" s="10" t="n">
        <v>5.000000000000002</v>
      </c>
      <c r="AO23" s="10">
        <f>AM23-AN23</f>
        <v/>
      </c>
      <c r="AP23" s="10" t="n">
        <v>7110</v>
      </c>
      <c r="AQ23" s="10" t="n">
        <v>5775</v>
      </c>
      <c r="AR23" s="11">
        <f>AP23-AQ23</f>
        <v/>
      </c>
      <c r="AS23" s="9" t="n">
        <v>7</v>
      </c>
      <c r="AT23" s="10" t="n">
        <v>0</v>
      </c>
      <c r="AU23" s="10" t="n">
        <v>0</v>
      </c>
      <c r="AV23" s="10" t="n">
        <v>0</v>
      </c>
      <c r="AW23" s="10" t="n">
        <v>7</v>
      </c>
      <c r="AX23" s="10" t="n">
        <v>4.922605715170954</v>
      </c>
      <c r="AY23" s="10">
        <f>AW23-AX23</f>
        <v/>
      </c>
      <c r="AZ23" s="10" t="n">
        <v>8397.5</v>
      </c>
      <c r="BA23" s="10" t="n">
        <v>5646.914279672717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IFERROR(BH23/28*28,0)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IFERROR(BH24/28*28,0)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0.6423725640810479</v>
      </c>
      <c r="K27" s="10">
        <f>I27-J27</f>
        <v/>
      </c>
      <c r="L27" s="10" t="n">
        <v>0</v>
      </c>
      <c r="M27" s="10" t="n">
        <v>1591.922524067695</v>
      </c>
      <c r="N27" s="11">
        <f>L27-M27</f>
        <v/>
      </c>
      <c r="O27" s="9" t="n">
        <v>25</v>
      </c>
      <c r="P27" s="10" t="n">
        <v>0</v>
      </c>
      <c r="Q27" s="10" t="n">
        <v>0</v>
      </c>
      <c r="R27" s="10" t="n">
        <v>0</v>
      </c>
      <c r="S27" s="10" t="n">
        <v>25</v>
      </c>
      <c r="T27" s="10" t="n">
        <v>41.50000000000002</v>
      </c>
      <c r="U27" s="10">
        <f>S27-T27</f>
        <v/>
      </c>
      <c r="V27" s="10" t="n">
        <v>45832</v>
      </c>
      <c r="W27" s="10" t="n">
        <v>71775</v>
      </c>
      <c r="X27" s="11">
        <f>V27-W27</f>
        <v/>
      </c>
      <c r="Y27" s="9" t="n">
        <v>25</v>
      </c>
      <c r="Z27" s="10" t="n">
        <v>0</v>
      </c>
      <c r="AA27" s="10" t="n">
        <v>0</v>
      </c>
      <c r="AB27" s="10" t="n">
        <v>0</v>
      </c>
      <c r="AC27" s="10" t="n">
        <v>25</v>
      </c>
      <c r="AD27" s="10" t="n">
        <v>41.50000000000002</v>
      </c>
      <c r="AE27" s="10">
        <f>AC27-AD27</f>
        <v/>
      </c>
      <c r="AF27" s="10" t="n">
        <v>45138</v>
      </c>
      <c r="AG27" s="10" t="n">
        <v>71775</v>
      </c>
      <c r="AH27" s="11">
        <f>AF27-AG27</f>
        <v/>
      </c>
      <c r="AI27" s="9" t="n">
        <v>31</v>
      </c>
      <c r="AJ27" s="10" t="n">
        <v>0</v>
      </c>
      <c r="AK27" s="10" t="n">
        <v>1</v>
      </c>
      <c r="AL27" s="10" t="n">
        <v>0</v>
      </c>
      <c r="AM27" s="10" t="n">
        <v>32</v>
      </c>
      <c r="AN27" s="10" t="n">
        <v>41.50000000000002</v>
      </c>
      <c r="AO27" s="10">
        <f>AM27-AN27</f>
        <v/>
      </c>
      <c r="AP27" s="10" t="n">
        <v>54613</v>
      </c>
      <c r="AQ27" s="10" t="n">
        <v>71775</v>
      </c>
      <c r="AR27" s="11">
        <f>AP27-AQ27</f>
        <v/>
      </c>
      <c r="AS27" s="9" t="n">
        <v>30</v>
      </c>
      <c r="AT27" s="10" t="n">
        <v>0</v>
      </c>
      <c r="AU27" s="10" t="n">
        <v>0</v>
      </c>
      <c r="AV27" s="10" t="n">
        <v>0</v>
      </c>
      <c r="AW27" s="10" t="n">
        <v>30</v>
      </c>
      <c r="AX27" s="10" t="n">
        <v>40.85762743591892</v>
      </c>
      <c r="AY27" s="10">
        <f>AW27-AX27</f>
        <v/>
      </c>
      <c r="AZ27" s="10" t="n">
        <v>47103</v>
      </c>
      <c r="BA27" s="10" t="n">
        <v>70183.07747593235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IFERROR(BH27/28*28,0)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0.3327954247648803</v>
      </c>
      <c r="K28" s="10">
        <f>I28-J28</f>
        <v/>
      </c>
      <c r="L28" s="10" t="n">
        <v>0</v>
      </c>
      <c r="M28" s="10" t="n">
        <v>881.6289840709281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21.50000000000001</v>
      </c>
      <c r="U28" s="10">
        <f>S28-T28</f>
        <v/>
      </c>
      <c r="V28" s="10" t="n">
        <v>0</v>
      </c>
      <c r="W28" s="10" t="n">
        <v>39750</v>
      </c>
      <c r="X28" s="11">
        <f>V28-W28</f>
        <v/>
      </c>
      <c r="Y28" s="9" t="n">
        <v>20</v>
      </c>
      <c r="Z28" s="10" t="n">
        <v>0</v>
      </c>
      <c r="AA28" s="10" t="n">
        <v>0</v>
      </c>
      <c r="AB28" s="10" t="n">
        <v>0</v>
      </c>
      <c r="AC28" s="10" t="n">
        <v>20</v>
      </c>
      <c r="AD28" s="10" t="n">
        <v>21.50000000000001</v>
      </c>
      <c r="AE28" s="10">
        <f>AC28-AD28</f>
        <v/>
      </c>
      <c r="AF28" s="10" t="n">
        <v>35634.78</v>
      </c>
      <c r="AG28" s="10" t="n">
        <v>39750</v>
      </c>
      <c r="AH28" s="11">
        <f>AF28-AG28</f>
        <v/>
      </c>
      <c r="AI28" s="9" t="n">
        <v>15</v>
      </c>
      <c r="AJ28" s="10" t="n">
        <v>0</v>
      </c>
      <c r="AK28" s="10" t="n">
        <v>0</v>
      </c>
      <c r="AL28" s="10" t="n">
        <v>0</v>
      </c>
      <c r="AM28" s="10" t="n">
        <v>15</v>
      </c>
      <c r="AN28" s="10" t="n">
        <v>21.50000000000001</v>
      </c>
      <c r="AO28" s="10">
        <f>AM28-AN28</f>
        <v/>
      </c>
      <c r="AP28" s="10" t="n">
        <v>28921.33</v>
      </c>
      <c r="AQ28" s="10" t="n">
        <v>39750</v>
      </c>
      <c r="AR28" s="11">
        <f>AP28-AQ28</f>
        <v/>
      </c>
      <c r="AS28" s="9" t="n">
        <v>20</v>
      </c>
      <c r="AT28" s="10" t="n">
        <v>0</v>
      </c>
      <c r="AU28" s="10" t="n">
        <v>0</v>
      </c>
      <c r="AV28" s="10" t="n">
        <v>0</v>
      </c>
      <c r="AW28" s="10" t="n">
        <v>20</v>
      </c>
      <c r="AX28" s="10" t="n">
        <v>21.1672045752351</v>
      </c>
      <c r="AY28" s="10">
        <f>AW28-AX28</f>
        <v/>
      </c>
      <c r="AZ28" s="10" t="n">
        <v>39901.25</v>
      </c>
      <c r="BA28" s="10" t="n">
        <v>38868.37101592909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IFERROR(BH28/28*28,0)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0.243791997211482</v>
      </c>
      <c r="K29" s="10">
        <f>I29-J29</f>
        <v/>
      </c>
      <c r="L29" s="10" t="n">
        <v>0</v>
      </c>
      <c r="M29" s="10" t="n">
        <v>462.4393539089019</v>
      </c>
      <c r="N29" s="11">
        <f>L29-M29</f>
        <v/>
      </c>
      <c r="O29" s="9" t="n">
        <v>12</v>
      </c>
      <c r="P29" s="10" t="n">
        <v>0</v>
      </c>
      <c r="Q29" s="10" t="n">
        <v>1</v>
      </c>
      <c r="R29" s="10" t="n">
        <v>0</v>
      </c>
      <c r="S29" s="10" t="n">
        <v>13</v>
      </c>
      <c r="T29" s="10" t="n">
        <v>15.75000000000001</v>
      </c>
      <c r="U29" s="10">
        <f>S29-T29</f>
        <v/>
      </c>
      <c r="V29" s="10" t="n">
        <v>16391.25</v>
      </c>
      <c r="W29" s="10" t="n">
        <v>20850</v>
      </c>
      <c r="X29" s="11">
        <f>V29-W29</f>
        <v/>
      </c>
      <c r="Y29" s="9" t="n">
        <v>8</v>
      </c>
      <c r="Z29" s="10" t="n">
        <v>2</v>
      </c>
      <c r="AA29" s="10" t="n">
        <v>0</v>
      </c>
      <c r="AB29" s="10" t="n">
        <v>0</v>
      </c>
      <c r="AC29" s="10" t="n">
        <v>10</v>
      </c>
      <c r="AD29" s="10" t="n">
        <v>15.75000000000001</v>
      </c>
      <c r="AE29" s="10">
        <f>AC29-AD29</f>
        <v/>
      </c>
      <c r="AF29" s="10" t="n">
        <v>10382.25</v>
      </c>
      <c r="AG29" s="10" t="n">
        <v>20850</v>
      </c>
      <c r="AH29" s="11">
        <f>AF29-AG29</f>
        <v/>
      </c>
      <c r="AI29" s="9" t="n">
        <v>7</v>
      </c>
      <c r="AJ29" s="10" t="n">
        <v>0</v>
      </c>
      <c r="AK29" s="10" t="n">
        <v>0</v>
      </c>
      <c r="AL29" s="10" t="n">
        <v>0</v>
      </c>
      <c r="AM29" s="10" t="n">
        <v>7</v>
      </c>
      <c r="AN29" s="10" t="n">
        <v>15.75000000000001</v>
      </c>
      <c r="AO29" s="10">
        <f>AM29-AN29</f>
        <v/>
      </c>
      <c r="AP29" s="10" t="n">
        <v>11443.25</v>
      </c>
      <c r="AQ29" s="10" t="n">
        <v>20850</v>
      </c>
      <c r="AR29" s="11">
        <f>AP29-AQ29</f>
        <v/>
      </c>
      <c r="AS29" s="9" t="n">
        <v>11</v>
      </c>
      <c r="AT29" s="10" t="n">
        <v>1</v>
      </c>
      <c r="AU29" s="10" t="n">
        <v>0</v>
      </c>
      <c r="AV29" s="10" t="n">
        <v>0</v>
      </c>
      <c r="AW29" s="10" t="n">
        <v>12</v>
      </c>
      <c r="AX29" s="10" t="n">
        <v>15.50620800278851</v>
      </c>
      <c r="AY29" s="10">
        <f>AW29-AX29</f>
        <v/>
      </c>
      <c r="AZ29" s="10" t="n">
        <v>17094</v>
      </c>
      <c r="BA29" s="10" t="n">
        <v>20387.56064609111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IFERROR(BH29/28*28,0)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ТВК</t>
        </is>
      </c>
      <c r="D30" s="8" t="inlineStr">
        <is>
          <t>Севрюк Наталья Фангаровна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0.5030628513887725</v>
      </c>
      <c r="K30" s="10">
        <f>I30-J30</f>
        <v/>
      </c>
      <c r="L30" s="10" t="n">
        <v>0</v>
      </c>
      <c r="M30" s="10" t="n">
        <v>944.8401187779003</v>
      </c>
      <c r="N30" s="11">
        <f>L30-M30</f>
        <v/>
      </c>
      <c r="O30" s="9" t="n">
        <v>18</v>
      </c>
      <c r="P30" s="10" t="n">
        <v>10</v>
      </c>
      <c r="Q30" s="10" t="n">
        <v>0</v>
      </c>
      <c r="R30" s="10" t="n">
        <v>0</v>
      </c>
      <c r="S30" s="10" t="n">
        <v>28</v>
      </c>
      <c r="T30" s="10" t="n">
        <v>32.50000000000001</v>
      </c>
      <c r="U30" s="10">
        <f>S30-T30</f>
        <v/>
      </c>
      <c r="V30" s="10" t="n">
        <v>39311.58</v>
      </c>
      <c r="W30" s="10" t="n">
        <v>42600</v>
      </c>
      <c r="X30" s="11">
        <f>V30-W30</f>
        <v/>
      </c>
      <c r="Y30" s="9" t="n">
        <v>14</v>
      </c>
      <c r="Z30" s="10" t="n">
        <v>12</v>
      </c>
      <c r="AA30" s="10" t="n">
        <v>0</v>
      </c>
      <c r="AB30" s="10" t="n">
        <v>0</v>
      </c>
      <c r="AC30" s="10" t="n">
        <v>26</v>
      </c>
      <c r="AD30" s="10" t="n">
        <v>32.50000000000001</v>
      </c>
      <c r="AE30" s="10">
        <f>AC30-AD30</f>
        <v/>
      </c>
      <c r="AF30" s="10" t="n">
        <v>32491.66</v>
      </c>
      <c r="AG30" s="10" t="n">
        <v>42600</v>
      </c>
      <c r="AH30" s="11">
        <f>AF30-AG30</f>
        <v/>
      </c>
      <c r="AI30" s="9" t="n">
        <v>15</v>
      </c>
      <c r="AJ30" s="10" t="n">
        <v>7</v>
      </c>
      <c r="AK30" s="10" t="n">
        <v>0</v>
      </c>
      <c r="AL30" s="10" t="n">
        <v>0</v>
      </c>
      <c r="AM30" s="10" t="n">
        <v>22</v>
      </c>
      <c r="AN30" s="10" t="n">
        <v>32.50000000000001</v>
      </c>
      <c r="AO30" s="10">
        <f>AM30-AN30</f>
        <v/>
      </c>
      <c r="AP30" s="10" t="n">
        <v>28997.17</v>
      </c>
      <c r="AQ30" s="10" t="n">
        <v>42600</v>
      </c>
      <c r="AR30" s="11">
        <f>AP30-AQ30</f>
        <v/>
      </c>
      <c r="AS30" s="9" t="n">
        <v>10</v>
      </c>
      <c r="AT30" s="10" t="n">
        <v>0</v>
      </c>
      <c r="AU30" s="10" t="n">
        <v>0</v>
      </c>
      <c r="AV30" s="10" t="n">
        <v>0</v>
      </c>
      <c r="AW30" s="10" t="n">
        <v>10</v>
      </c>
      <c r="AX30" s="10" t="n">
        <v>31.99693714861121</v>
      </c>
      <c r="AY30" s="10">
        <f>AW30-AX30</f>
        <v/>
      </c>
      <c r="AZ30" s="10" t="n">
        <v>12217.91</v>
      </c>
      <c r="BA30" s="10" t="n">
        <v>41655.15988122213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IFERROR(BH30/28*28,0)</f>
        <v/>
      </c>
    </row>
    <row r="31">
      <c r="A31" s="7" t="n"/>
      <c r="B31" s="7" t="n"/>
      <c r="C31" s="7" t="n"/>
      <c r="D31" s="7" t="inlineStr">
        <is>
          <t>Итого ГРУППОВЫЕ ПРОГРАММЫ</t>
        </is>
      </c>
      <c r="E31" s="12">
        <f>SUM(E27:E30)</f>
        <v/>
      </c>
      <c r="F31" s="13">
        <f>SUM(F27:F30)</f>
        <v/>
      </c>
      <c r="G31" s="13">
        <f>SUM(G27:G30)</f>
        <v/>
      </c>
      <c r="H31" s="13">
        <f>SUM(H27:H30)</f>
        <v/>
      </c>
      <c r="I31" s="13">
        <f>SUM(I27:I30)</f>
        <v/>
      </c>
      <c r="J31" s="13">
        <f>SUM(J27:J30)</f>
        <v/>
      </c>
      <c r="K31" s="13">
        <f>SUM(K27:K30)</f>
        <v/>
      </c>
      <c r="L31" s="13">
        <f>SUM(L27:L30)</f>
        <v/>
      </c>
      <c r="M31" s="13">
        <f>SUM(M27:M30)</f>
        <v/>
      </c>
      <c r="N31" s="14">
        <f>SUM(N27:N30)</f>
        <v/>
      </c>
      <c r="O31" s="12">
        <f>SUM(O27:O30)</f>
        <v/>
      </c>
      <c r="P31" s="13">
        <f>SUM(P27:P30)</f>
        <v/>
      </c>
      <c r="Q31" s="13">
        <f>SUM(Q27:Q30)</f>
        <v/>
      </c>
      <c r="R31" s="13">
        <f>SUM(R27:R30)</f>
        <v/>
      </c>
      <c r="S31" s="13">
        <f>SUM(S27:S30)</f>
        <v/>
      </c>
      <c r="T31" s="13">
        <f>SUM(T27:T30)</f>
        <v/>
      </c>
      <c r="U31" s="13">
        <f>SUM(U27:U30)</f>
        <v/>
      </c>
      <c r="V31" s="13">
        <f>SUM(V27:V30)</f>
        <v/>
      </c>
      <c r="W31" s="13">
        <f>SUM(W27:W30)</f>
        <v/>
      </c>
      <c r="X31" s="14">
        <f>SUM(X27:X30)</f>
        <v/>
      </c>
      <c r="Y31" s="12">
        <f>SUM(Y27:Y30)</f>
        <v/>
      </c>
      <c r="Z31" s="13">
        <f>SUM(Z27:Z30)</f>
        <v/>
      </c>
      <c r="AA31" s="13">
        <f>SUM(AA27:AA30)</f>
        <v/>
      </c>
      <c r="AB31" s="13">
        <f>SUM(AB27:AB30)</f>
        <v/>
      </c>
      <c r="AC31" s="13">
        <f>SUM(AC27:AC30)</f>
        <v/>
      </c>
      <c r="AD31" s="13">
        <f>SUM(AD27:AD30)</f>
        <v/>
      </c>
      <c r="AE31" s="13">
        <f>SUM(AE27:AE30)</f>
        <v/>
      </c>
      <c r="AF31" s="13">
        <f>SUM(AF27:AF30)</f>
        <v/>
      </c>
      <c r="AG31" s="13">
        <f>SUM(AG27:AG30)</f>
        <v/>
      </c>
      <c r="AH31" s="14">
        <f>SUM(AH27:AH30)</f>
        <v/>
      </c>
      <c r="AI31" s="12">
        <f>SUM(AI27:AI30)</f>
        <v/>
      </c>
      <c r="AJ31" s="13">
        <f>SUM(AJ27:AJ30)</f>
        <v/>
      </c>
      <c r="AK31" s="13">
        <f>SUM(AK27:AK30)</f>
        <v/>
      </c>
      <c r="AL31" s="13">
        <f>SUM(AL27:AL30)</f>
        <v/>
      </c>
      <c r="AM31" s="13">
        <f>SUM(AM27:AM30)</f>
        <v/>
      </c>
      <c r="AN31" s="13">
        <f>SUM(AN27:AN30)</f>
        <v/>
      </c>
      <c r="AO31" s="13">
        <f>SUM(AO27:AO30)</f>
        <v/>
      </c>
      <c r="AP31" s="13">
        <f>SUM(AP27:AP30)</f>
        <v/>
      </c>
      <c r="AQ31" s="13">
        <f>SUM(AQ27:AQ30)</f>
        <v/>
      </c>
      <c r="AR31" s="14">
        <f>SUM(AR27:AR30)</f>
        <v/>
      </c>
      <c r="AS31" s="12">
        <f>SUM(AS27:AS30)</f>
        <v/>
      </c>
      <c r="AT31" s="13">
        <f>SUM(AT27:AT30)</f>
        <v/>
      </c>
      <c r="AU31" s="13">
        <f>SUM(AU27:AU30)</f>
        <v/>
      </c>
      <c r="AV31" s="13">
        <f>SUM(AV27:AV30)</f>
        <v/>
      </c>
      <c r="AW31" s="13">
        <f>SUM(AW27:AW30)</f>
        <v/>
      </c>
      <c r="AX31" s="13">
        <f>SUM(AX27:AX30)</f>
        <v/>
      </c>
      <c r="AY31" s="13">
        <f>SUM(AY27:AY30)</f>
        <v/>
      </c>
      <c r="AZ31" s="13">
        <f>SUM(AZ27:AZ30)</f>
        <v/>
      </c>
      <c r="BA31" s="13">
        <f>SUM(BA27:BA30)</f>
        <v/>
      </c>
      <c r="BB31" s="14">
        <f>SUM(BB27:BB30)</f>
        <v/>
      </c>
      <c r="BC31" s="7">
        <f>SUM(BC27:BC30)</f>
        <v/>
      </c>
      <c r="BD31" s="13">
        <f>SUM(BD27:BD30)</f>
        <v/>
      </c>
      <c r="BE31" s="13">
        <f>SUM(BE27:BE30)</f>
        <v/>
      </c>
      <c r="BF31" s="13">
        <f>BE31-BD31</f>
        <v/>
      </c>
      <c r="BG31" s="13">
        <f>SUM(BG27:BG30)</f>
        <v/>
      </c>
      <c r="BH31" s="13">
        <f>SUM(BH27:BH30)</f>
        <v/>
      </c>
      <c r="BI31" s="13">
        <f>BH31-BG31</f>
        <v/>
      </c>
      <c r="BJ31" s="13">
        <f>IFERROR(BH31/28*28,0)</f>
        <v/>
      </c>
    </row>
    <row r="33">
      <c r="A33" s="15" t="n"/>
      <c r="B33" s="15" t="n"/>
      <c r="C33" s="15" t="n"/>
      <c r="D33" s="15" t="inlineStr">
        <is>
          <t>Итого</t>
        </is>
      </c>
      <c r="E33" s="16">
        <f>SUM(E12,E24,E31)</f>
        <v/>
      </c>
      <c r="F33" s="17">
        <f>SUM(F12,F24,F31)</f>
        <v/>
      </c>
      <c r="G33" s="17">
        <f>SUM(G12,G24,G31)</f>
        <v/>
      </c>
      <c r="H33" s="17">
        <f>SUM(H12,H24,H31)</f>
        <v/>
      </c>
      <c r="I33" s="17">
        <f>SUM(I12,I24,I31)</f>
        <v/>
      </c>
      <c r="J33" s="17">
        <f>SUM(J12,J24,J31)</f>
        <v/>
      </c>
      <c r="K33" s="17">
        <f>SUM(K12,K24,K31)</f>
        <v/>
      </c>
      <c r="L33" s="17">
        <f>SUM(L12,L24,L31)</f>
        <v/>
      </c>
      <c r="M33" s="17">
        <f>SUM(M12,M24,M31)</f>
        <v/>
      </c>
      <c r="N33" s="18">
        <f>SUM(N12,N24,N31)</f>
        <v/>
      </c>
      <c r="O33" s="16">
        <f>SUM(O12,O24,O31)</f>
        <v/>
      </c>
      <c r="P33" s="17">
        <f>SUM(P12,P24,P31)</f>
        <v/>
      </c>
      <c r="Q33" s="17">
        <f>SUM(Q12,Q24,Q31)</f>
        <v/>
      </c>
      <c r="R33" s="17">
        <f>SUM(R12,R24,R31)</f>
        <v/>
      </c>
      <c r="S33" s="17">
        <f>SUM(S12,S24,S31)</f>
        <v/>
      </c>
      <c r="T33" s="17">
        <f>SUM(T12,T24,T31)</f>
        <v/>
      </c>
      <c r="U33" s="17">
        <f>SUM(U12,U24,U31)</f>
        <v/>
      </c>
      <c r="V33" s="17">
        <f>SUM(V12,V24,V31)</f>
        <v/>
      </c>
      <c r="W33" s="17">
        <f>SUM(W12,W24,W31)</f>
        <v/>
      </c>
      <c r="X33" s="18">
        <f>SUM(X12,X24,X31)</f>
        <v/>
      </c>
      <c r="Y33" s="16">
        <f>SUM(Y12,Y24,Y31)</f>
        <v/>
      </c>
      <c r="Z33" s="17">
        <f>SUM(Z12,Z24,Z31)</f>
        <v/>
      </c>
      <c r="AA33" s="17">
        <f>SUM(AA12,AA24,AA31)</f>
        <v/>
      </c>
      <c r="AB33" s="17">
        <f>SUM(AB12,AB24,AB31)</f>
        <v/>
      </c>
      <c r="AC33" s="17">
        <f>SUM(AC12,AC24,AC31)</f>
        <v/>
      </c>
      <c r="AD33" s="17">
        <f>SUM(AD12,AD24,AD31)</f>
        <v/>
      </c>
      <c r="AE33" s="17">
        <f>SUM(AE12,AE24,AE31)</f>
        <v/>
      </c>
      <c r="AF33" s="17">
        <f>SUM(AF12,AF24,AF31)</f>
        <v/>
      </c>
      <c r="AG33" s="17">
        <f>SUM(AG12,AG24,AG31)</f>
        <v/>
      </c>
      <c r="AH33" s="18">
        <f>SUM(AH12,AH24,AH31)</f>
        <v/>
      </c>
      <c r="AI33" s="16">
        <f>SUM(AI12,AI24,AI31)</f>
        <v/>
      </c>
      <c r="AJ33" s="17">
        <f>SUM(AJ12,AJ24,AJ31)</f>
        <v/>
      </c>
      <c r="AK33" s="17">
        <f>SUM(AK12,AK24,AK31)</f>
        <v/>
      </c>
      <c r="AL33" s="17">
        <f>SUM(AL12,AL24,AL31)</f>
        <v/>
      </c>
      <c r="AM33" s="17">
        <f>SUM(AM12,AM24,AM31)</f>
        <v/>
      </c>
      <c r="AN33" s="17">
        <f>SUM(AN12,AN24,AN31)</f>
        <v/>
      </c>
      <c r="AO33" s="17">
        <f>SUM(AO12,AO24,AO31)</f>
        <v/>
      </c>
      <c r="AP33" s="17">
        <f>SUM(AP12,AP24,AP31)</f>
        <v/>
      </c>
      <c r="AQ33" s="17">
        <f>SUM(AQ12,AQ24,AQ31)</f>
        <v/>
      </c>
      <c r="AR33" s="18">
        <f>SUM(AR12,AR24,AR31)</f>
        <v/>
      </c>
      <c r="AS33" s="16">
        <f>SUM(AS12,AS24,AS31)</f>
        <v/>
      </c>
      <c r="AT33" s="17">
        <f>SUM(AT12,AT24,AT31)</f>
        <v/>
      </c>
      <c r="AU33" s="17">
        <f>SUM(AU12,AU24,AU31)</f>
        <v/>
      </c>
      <c r="AV33" s="17">
        <f>SUM(AV12,AV24,AV31)</f>
        <v/>
      </c>
      <c r="AW33" s="17">
        <f>SUM(AW12,AW24,AW31)</f>
        <v/>
      </c>
      <c r="AX33" s="17">
        <f>SUM(AX12,AX24,AX31)</f>
        <v/>
      </c>
      <c r="AY33" s="17">
        <f>SUM(AY12,AY24,AY31)</f>
        <v/>
      </c>
      <c r="AZ33" s="17">
        <f>SUM(AZ12,AZ24,AZ31)</f>
        <v/>
      </c>
      <c r="BA33" s="17">
        <f>SUM(BA12,BA24,BA31)</f>
        <v/>
      </c>
      <c r="BB33" s="18">
        <f>SUM(BB12,BB24,BB31)</f>
        <v/>
      </c>
      <c r="BC33" s="16">
        <f>SUM(BC12,BC24,BC31)</f>
        <v/>
      </c>
      <c r="BD33" s="17">
        <f>SUM(BD12,BD24,BD31)</f>
        <v/>
      </c>
      <c r="BE33" s="17">
        <f>SUM(BE12,BE24,BE31)</f>
        <v/>
      </c>
      <c r="BF33" s="17">
        <f>BE33-BD33</f>
        <v/>
      </c>
      <c r="BG33" s="17">
        <f>SUM(BG12,BG24,BG31)</f>
        <v/>
      </c>
      <c r="BH33" s="17">
        <f>SUM(BH12,BH24,BH31)</f>
        <v/>
      </c>
      <c r="BI33" s="17">
        <f>BH33-BG33</f>
        <v/>
      </c>
      <c r="BJ33" s="17">
        <f>IFERROR(BH33/28*28,0)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0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0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0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0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0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0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0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0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0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0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01.02.2026 — 28.02.2026</t>
        </is>
      </c>
    </row>
    <row r="3">
      <c r="A3" t="inlineStr">
        <is>
          <t>Дата контроля: 28.02.2026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2689181.450000001</v>
      </c>
    </row>
    <row r="7">
      <c r="A7" s="8" t="inlineStr">
        <is>
          <t>План суммы</t>
        </is>
      </c>
      <c r="B7" s="21" t="n">
        <v>2600500</v>
      </c>
    </row>
    <row r="8">
      <c r="A8" s="8" t="inlineStr">
        <is>
          <t>Выполнение суммы</t>
        </is>
      </c>
      <c r="B8" s="22" t="n">
        <v>1.034101691982312</v>
      </c>
    </row>
    <row r="9">
      <c r="A9" s="8" t="inlineStr">
        <is>
          <t>Факт тренировок</t>
        </is>
      </c>
      <c r="B9" s="21" t="n">
        <v>3385</v>
      </c>
    </row>
    <row r="10">
      <c r="A10" s="8" t="inlineStr">
        <is>
          <t>План тренировок</t>
        </is>
      </c>
      <c r="B10" s="21" t="n">
        <v>3026</v>
      </c>
    </row>
    <row r="11">
      <c r="A11" s="8" t="inlineStr">
        <is>
          <t>Выполнение тренировок</t>
        </is>
      </c>
      <c r="B11" s="22" t="n">
        <v>1.118638466622604</v>
      </c>
    </row>
    <row r="12">
      <c r="A12" s="8" t="inlineStr">
        <is>
          <t>Дней прошло</t>
        </is>
      </c>
      <c r="B12" s="21" t="inlineStr">
        <is>
          <t>28 / 28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1994</v>
      </c>
      <c r="C17" s="10" t="n">
        <v>2466</v>
      </c>
      <c r="D17" s="23" t="n">
        <v>1.236710130391174</v>
      </c>
      <c r="E17" s="10" t="n">
        <v>1200300</v>
      </c>
      <c r="F17" s="10" t="n">
        <v>1481997.320000001</v>
      </c>
      <c r="G17" s="23" t="n">
        <v>1.234689094393069</v>
      </c>
      <c r="H17" s="10" t="n">
        <v>1481997.320000001</v>
      </c>
      <c r="I17" s="10" t="n">
        <v>281697.320000001</v>
      </c>
    </row>
    <row r="18">
      <c r="A18" s="8" t="inlineStr">
        <is>
          <t>ТЗ</t>
        </is>
      </c>
      <c r="B18" s="10" t="n">
        <v>587</v>
      </c>
      <c r="C18" s="10" t="n">
        <v>624</v>
      </c>
      <c r="D18" s="23" t="n">
        <v>1.063032367972743</v>
      </c>
      <c r="E18" s="10" t="n">
        <v>700300</v>
      </c>
      <c r="F18" s="10" t="n">
        <v>741711.7</v>
      </c>
      <c r="G18" s="23" t="n">
        <v>1.059134228187919</v>
      </c>
      <c r="H18" s="10" t="n">
        <v>741711.7</v>
      </c>
      <c r="I18" s="10" t="n">
        <v>41411.69999999995</v>
      </c>
    </row>
    <row r="19">
      <c r="A19" s="8" t="inlineStr">
        <is>
          <t>ГП</t>
        </is>
      </c>
      <c r="B19" s="10" t="n">
        <v>445</v>
      </c>
      <c r="C19" s="10" t="n">
        <v>295</v>
      </c>
      <c r="D19" s="23" t="n">
        <v>0.6629213483146067</v>
      </c>
      <c r="E19" s="10" t="n">
        <v>699900</v>
      </c>
      <c r="F19" s="10" t="n">
        <v>465472.4299999999</v>
      </c>
      <c r="G19" s="23" t="n">
        <v>0.6650556222317473</v>
      </c>
      <c r="H19" s="10" t="n">
        <v>465472.43</v>
      </c>
      <c r="I19" s="10" t="n">
        <v>-234427.5700000001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Семененко Мария Георгиевна</t>
        </is>
      </c>
      <c r="C25" s="10" t="n">
        <v>11</v>
      </c>
      <c r="D25" s="10" t="n">
        <v>8</v>
      </c>
      <c r="E25" s="23" t="n">
        <v>0.7272727272727273</v>
      </c>
      <c r="F25" s="10" t="n">
        <v>14100</v>
      </c>
      <c r="G25" s="10" t="n">
        <v>12205</v>
      </c>
      <c r="H25" s="23" t="n">
        <v>0.8656028368794326</v>
      </c>
      <c r="I25" s="10" t="n">
        <v>12205</v>
      </c>
      <c r="J25" s="10" t="n">
        <v>-1895</v>
      </c>
    </row>
    <row r="26">
      <c r="A26" s="8" t="inlineStr">
        <is>
          <t>БАС</t>
        </is>
      </c>
      <c r="B26" s="8" t="inlineStr">
        <is>
          <t>Маслов Виктор Олегович</t>
        </is>
      </c>
      <c r="C26" s="10" t="n">
        <v>123</v>
      </c>
      <c r="D26" s="10" t="n">
        <v>146</v>
      </c>
      <c r="E26" s="23" t="n">
        <v>1.186991869918699</v>
      </c>
      <c r="F26" s="10" t="n">
        <v>85600</v>
      </c>
      <c r="G26" s="10" t="n">
        <v>101809.78</v>
      </c>
      <c r="H26" s="23" t="n">
        <v>1.189366588785047</v>
      </c>
      <c r="I26" s="10" t="n">
        <v>101809.78</v>
      </c>
      <c r="J26" s="10" t="n">
        <v>16209.78</v>
      </c>
    </row>
    <row r="27">
      <c r="A27" s="8" t="inlineStr">
        <is>
          <t>БАС</t>
        </is>
      </c>
      <c r="B27" s="8" t="inlineStr">
        <is>
          <t>Фролова Варвара Ильинична</t>
        </is>
      </c>
      <c r="C27" s="10" t="n">
        <v>275</v>
      </c>
      <c r="D27" s="10" t="n">
        <v>341</v>
      </c>
      <c r="E27" s="23" t="n">
        <v>1.24</v>
      </c>
      <c r="F27" s="10" t="n">
        <v>151200</v>
      </c>
      <c r="G27" s="10" t="n">
        <v>187561.62</v>
      </c>
      <c r="H27" s="23" t="n">
        <v>1.240486904761905</v>
      </c>
      <c r="I27" s="10" t="n">
        <v>187561.62</v>
      </c>
      <c r="J27" s="10" t="n">
        <v>36361.62</v>
      </c>
    </row>
    <row r="28">
      <c r="A28" s="8" t="inlineStr">
        <is>
          <t>БАС</t>
        </is>
      </c>
      <c r="B28" s="8" t="inlineStr">
        <is>
          <t>Боска Ляна Викторовна</t>
        </is>
      </c>
      <c r="C28" s="10" t="n">
        <v>781</v>
      </c>
      <c r="D28" s="10" t="n">
        <v>969</v>
      </c>
      <c r="E28" s="23" t="n">
        <v>1.240717029449424</v>
      </c>
      <c r="F28" s="10" t="n">
        <v>456100</v>
      </c>
      <c r="G28" s="10" t="n">
        <v>565849.5</v>
      </c>
      <c r="H28" s="23" t="n">
        <v>1.240625959219469</v>
      </c>
      <c r="I28" s="10" t="n">
        <v>565849.5</v>
      </c>
      <c r="J28" s="10" t="n">
        <v>109749.5</v>
      </c>
    </row>
    <row r="29">
      <c r="A29" s="8" t="inlineStr">
        <is>
          <t>БАС</t>
        </is>
      </c>
      <c r="B29" s="8" t="inlineStr">
        <is>
          <t>Ларцева Лариса Викторовна</t>
        </is>
      </c>
      <c r="C29" s="10" t="n">
        <v>456</v>
      </c>
      <c r="D29" s="10" t="n">
        <v>568</v>
      </c>
      <c r="E29" s="23" t="n">
        <v>1.245614035087719</v>
      </c>
      <c r="F29" s="10" t="n">
        <v>297500</v>
      </c>
      <c r="G29" s="10" t="n">
        <v>370598.35</v>
      </c>
      <c r="H29" s="23" t="n">
        <v>1.245708739495798</v>
      </c>
      <c r="I29" s="10" t="n">
        <v>370598.35</v>
      </c>
      <c r="J29" s="10" t="n">
        <v>73098.35000000003</v>
      </c>
    </row>
    <row r="30">
      <c r="A30" s="8" t="inlineStr">
        <is>
          <t>БАС</t>
        </is>
      </c>
      <c r="B30" s="8" t="inlineStr">
        <is>
          <t>Ягонский Валерий Сергеевич</t>
        </is>
      </c>
      <c r="C30" s="10" t="n">
        <v>348</v>
      </c>
      <c r="D30" s="10" t="n">
        <v>434</v>
      </c>
      <c r="E30" s="23" t="n">
        <v>1.247126436781609</v>
      </c>
      <c r="F30" s="10" t="n">
        <v>195800</v>
      </c>
      <c r="G30" s="10" t="n">
        <v>243973.0699999999</v>
      </c>
      <c r="H30" s="23" t="n">
        <v>1.24603202247191</v>
      </c>
      <c r="I30" s="10" t="n">
        <v>243973.0699999999</v>
      </c>
      <c r="J30" s="10" t="n">
        <v>48173.06999999992</v>
      </c>
    </row>
    <row r="31">
      <c r="A31" s="8" t="inlineStr">
        <is>
          <t>ТЗ</t>
        </is>
      </c>
      <c r="B31" s="8" t="inlineStr">
        <is>
          <t>Рычков Евгений Викторович</t>
        </is>
      </c>
      <c r="C31" s="10" t="n">
        <v>129</v>
      </c>
      <c r="D31" s="10" t="n">
        <v>131</v>
      </c>
      <c r="E31" s="23" t="n">
        <v>1.015503875968992</v>
      </c>
      <c r="F31" s="10" t="n">
        <v>124400</v>
      </c>
      <c r="G31" s="10" t="n">
        <v>126758.08</v>
      </c>
      <c r="H31" s="23" t="n">
        <v>1.018955627009646</v>
      </c>
      <c r="I31" s="10" t="n">
        <v>126758.08</v>
      </c>
      <c r="J31" s="10" t="n">
        <v>2358.080000000002</v>
      </c>
    </row>
    <row r="32">
      <c r="A32" s="8" t="inlineStr">
        <is>
          <t>ТЗ</t>
        </is>
      </c>
      <c r="B32" s="8" t="inlineStr">
        <is>
          <t>Чертыков Максим Васильевич</t>
        </is>
      </c>
      <c r="C32" s="10" t="n">
        <v>20</v>
      </c>
      <c r="D32" s="10" t="n">
        <v>21</v>
      </c>
      <c r="E32" s="23" t="n">
        <v>1.05</v>
      </c>
      <c r="F32" s="10" t="n">
        <v>23100</v>
      </c>
      <c r="G32" s="10" t="n">
        <v>23782</v>
      </c>
      <c r="H32" s="23" t="n">
        <v>1.02952380952381</v>
      </c>
      <c r="I32" s="10" t="n">
        <v>23782</v>
      </c>
      <c r="J32" s="10" t="n">
        <v>682</v>
      </c>
    </row>
    <row r="33">
      <c r="A33" s="8" t="inlineStr">
        <is>
          <t>ТЗ</t>
        </is>
      </c>
      <c r="B33" s="8" t="inlineStr">
        <is>
          <t>Козырев Марк Романович</t>
        </is>
      </c>
      <c r="C33" s="10" t="n">
        <v>35</v>
      </c>
      <c r="D33" s="10" t="n">
        <v>36</v>
      </c>
      <c r="E33" s="23" t="n">
        <v>1.028571428571428</v>
      </c>
      <c r="F33" s="10" t="n">
        <v>44300</v>
      </c>
      <c r="G33" s="10" t="n">
        <v>45657</v>
      </c>
      <c r="H33" s="23" t="n">
        <v>1.030632054176072</v>
      </c>
      <c r="I33" s="10" t="n">
        <v>45657</v>
      </c>
      <c r="J33" s="10" t="n">
        <v>1357</v>
      </c>
    </row>
    <row r="34">
      <c r="A34" s="8" t="inlineStr">
        <is>
          <t>ТЗ</t>
        </is>
      </c>
      <c r="B34" s="8" t="inlineStr">
        <is>
          <t>Ефремова Анастасия Евгеньевна</t>
        </is>
      </c>
      <c r="C34" s="10" t="n">
        <v>33</v>
      </c>
      <c r="D34" s="10" t="n">
        <v>35</v>
      </c>
      <c r="E34" s="23" t="n">
        <v>1.060606060606061</v>
      </c>
      <c r="F34" s="10" t="n">
        <v>42500</v>
      </c>
      <c r="G34" s="10" t="n">
        <v>43814.96000000001</v>
      </c>
      <c r="H34" s="23" t="n">
        <v>1.030940235294118</v>
      </c>
      <c r="I34" s="10" t="n">
        <v>43814.96000000001</v>
      </c>
      <c r="J34" s="10" t="n">
        <v>1314.960000000006</v>
      </c>
    </row>
    <row r="35">
      <c r="A35" s="8" t="inlineStr">
        <is>
          <t>ТЗ</t>
        </is>
      </c>
      <c r="B35" s="8" t="inlineStr">
        <is>
          <t>Амельчаков Александр Андреевич</t>
        </is>
      </c>
      <c r="C35" s="10" t="n">
        <v>70</v>
      </c>
      <c r="D35" s="10" t="n">
        <v>72</v>
      </c>
      <c r="E35" s="23" t="n">
        <v>1.028571428571428</v>
      </c>
      <c r="F35" s="10" t="n">
        <v>62500</v>
      </c>
      <c r="G35" s="10" t="n">
        <v>64436.49000000001</v>
      </c>
      <c r="H35" s="23" t="n">
        <v>1.03098384</v>
      </c>
      <c r="I35" s="10" t="n">
        <v>64436.49000000001</v>
      </c>
      <c r="J35" s="10" t="n">
        <v>1936.490000000005</v>
      </c>
    </row>
    <row r="36">
      <c r="A36" s="8" t="inlineStr">
        <is>
          <t>ТЗ</t>
        </is>
      </c>
      <c r="B36" s="8" t="inlineStr">
        <is>
          <t>Сафенрейдер Алексей Сергеевич</t>
        </is>
      </c>
      <c r="C36" s="10" t="n">
        <v>39</v>
      </c>
      <c r="D36" s="10" t="n">
        <v>40</v>
      </c>
      <c r="E36" s="23" t="n">
        <v>1.025641025641026</v>
      </c>
      <c r="F36" s="10" t="n">
        <v>32500</v>
      </c>
      <c r="G36" s="10" t="n">
        <v>33507.16</v>
      </c>
      <c r="H36" s="23" t="n">
        <v>1.030989538461538</v>
      </c>
      <c r="I36" s="10" t="n">
        <v>33507.16</v>
      </c>
      <c r="J36" s="10" t="n">
        <v>1007.159999999996</v>
      </c>
    </row>
    <row r="37">
      <c r="A37" s="8" t="inlineStr">
        <is>
          <t>ТЗ</t>
        </is>
      </c>
      <c r="B37" s="8" t="inlineStr">
        <is>
          <t>Бойко Наталья Вячеславовна</t>
        </is>
      </c>
      <c r="C37" s="10" t="n">
        <v>46</v>
      </c>
      <c r="D37" s="10" t="n">
        <v>47</v>
      </c>
      <c r="E37" s="23" t="n">
        <v>1.021739130434783</v>
      </c>
      <c r="F37" s="10" t="n">
        <v>58200</v>
      </c>
      <c r="G37" s="10" t="n">
        <v>60005</v>
      </c>
      <c r="H37" s="23" t="n">
        <v>1.031013745704467</v>
      </c>
      <c r="I37" s="10" t="n">
        <v>60005</v>
      </c>
      <c r="J37" s="10" t="n">
        <v>1805</v>
      </c>
    </row>
    <row r="38">
      <c r="A38" s="8" t="inlineStr">
        <is>
          <t>ТЗ</t>
        </is>
      </c>
      <c r="B38" s="8" t="inlineStr">
        <is>
          <t>Ондрак Елена Сергеевна</t>
        </is>
      </c>
      <c r="C38" s="10" t="n">
        <v>176</v>
      </c>
      <c r="D38" s="10" t="n">
        <v>192</v>
      </c>
      <c r="E38" s="23" t="n">
        <v>1.090909090909091</v>
      </c>
      <c r="F38" s="10" t="n">
        <v>269800</v>
      </c>
      <c r="G38" s="10" t="n">
        <v>292060.92</v>
      </c>
      <c r="H38" s="23" t="n">
        <v>1.082508969607116</v>
      </c>
      <c r="I38" s="10" t="n">
        <v>292060.92</v>
      </c>
      <c r="J38" s="10" t="n">
        <v>22260.91999999998</v>
      </c>
    </row>
    <row r="39">
      <c r="A39" s="8" t="inlineStr">
        <is>
          <t>ТЗ</t>
        </is>
      </c>
      <c r="B39" s="8" t="inlineStr">
        <is>
          <t>Карманов Павел Алексеевич</t>
        </is>
      </c>
      <c r="C39" s="10" t="n">
        <v>39</v>
      </c>
      <c r="D39" s="10" t="n">
        <v>50</v>
      </c>
      <c r="E39" s="23" t="n">
        <v>1.282051282051282</v>
      </c>
      <c r="F39" s="10" t="n">
        <v>43000</v>
      </c>
      <c r="G39" s="10" t="n">
        <v>51690.09</v>
      </c>
      <c r="H39" s="23" t="n">
        <v>1.20209511627907</v>
      </c>
      <c r="I39" s="10" t="n">
        <v>51690.09</v>
      </c>
      <c r="J39" s="10" t="n">
        <v>8690.089999999997</v>
      </c>
    </row>
    <row r="40">
      <c r="A40" s="8" t="inlineStr">
        <is>
          <t>ГП</t>
        </is>
      </c>
      <c r="B40" s="8" t="inlineStr">
        <is>
          <t>Носонова Елена Валерьевна</t>
        </is>
      </c>
      <c r="C40" s="10" t="n">
        <v>86</v>
      </c>
      <c r="D40" s="10" t="n">
        <v>55</v>
      </c>
      <c r="E40" s="23" t="n">
        <v>0.6395348837209303</v>
      </c>
      <c r="F40" s="10" t="n">
        <v>159000</v>
      </c>
      <c r="G40" s="10" t="n">
        <v>104457.36</v>
      </c>
      <c r="H40" s="23" t="n">
        <v>0.6569645283018868</v>
      </c>
      <c r="I40" s="10" t="n">
        <v>104457.36</v>
      </c>
      <c r="J40" s="10" t="n">
        <v>-54542.64</v>
      </c>
    </row>
    <row r="41">
      <c r="A41" s="8" t="inlineStr">
        <is>
          <t>ГП</t>
        </is>
      </c>
      <c r="B41" s="8" t="inlineStr">
        <is>
          <t>Поминова Анна Анатольевна</t>
        </is>
      </c>
      <c r="C41" s="10" t="n">
        <v>63</v>
      </c>
      <c r="D41" s="10" t="n">
        <v>42</v>
      </c>
      <c r="E41" s="23" t="n">
        <v>0.6666666666666666</v>
      </c>
      <c r="F41" s="10" t="n">
        <v>83400</v>
      </c>
      <c r="G41" s="10" t="n">
        <v>55310.75</v>
      </c>
      <c r="H41" s="23" t="n">
        <v>0.6631984412470024</v>
      </c>
      <c r="I41" s="10" t="n">
        <v>55310.75</v>
      </c>
      <c r="J41" s="10" t="n">
        <v>-28089.25</v>
      </c>
    </row>
    <row r="42">
      <c r="A42" s="8" t="inlineStr">
        <is>
          <t>ГП</t>
        </is>
      </c>
      <c r="B42" s="8" t="inlineStr">
        <is>
          <t>Севрюк Наталья Фангаровна</t>
        </is>
      </c>
      <c r="C42" s="10" t="n">
        <v>130</v>
      </c>
      <c r="D42" s="10" t="n">
        <v>86</v>
      </c>
      <c r="E42" s="23" t="n">
        <v>0.6615384615384615</v>
      </c>
      <c r="F42" s="10" t="n">
        <v>170400</v>
      </c>
      <c r="G42" s="10" t="n">
        <v>113018.32</v>
      </c>
      <c r="H42" s="23" t="n">
        <v>0.6632530516431925</v>
      </c>
      <c r="I42" s="10" t="n">
        <v>113018.32</v>
      </c>
      <c r="J42" s="10" t="n">
        <v>-57381.67999999999</v>
      </c>
    </row>
    <row r="43">
      <c r="A43" s="8" t="inlineStr">
        <is>
          <t>ГП</t>
        </is>
      </c>
      <c r="B43" s="8" t="inlineStr">
        <is>
          <t>Вдовина Вера Юрьевна</t>
        </is>
      </c>
      <c r="C43" s="10" t="n">
        <v>166</v>
      </c>
      <c r="D43" s="10" t="n">
        <v>112</v>
      </c>
      <c r="E43" s="23" t="n">
        <v>0.6746987951807228</v>
      </c>
      <c r="F43" s="10" t="n">
        <v>287100</v>
      </c>
      <c r="G43" s="10" t="n">
        <v>192686</v>
      </c>
      <c r="H43" s="23" t="n">
        <v>0.6711459421804249</v>
      </c>
      <c r="I43" s="10" t="n">
        <v>192686</v>
      </c>
      <c r="J43" s="10" t="n">
        <v>-94414</v>
      </c>
    </row>
    <row r="47">
      <c r="A47" s="2" t="inlineStr">
        <is>
          <t>Дорожная карта по дням</t>
        </is>
      </c>
    </row>
    <row r="48">
      <c r="A48" s="20" t="inlineStr">
        <is>
          <t>День</t>
        </is>
      </c>
      <c r="B48" s="20" t="inlineStr">
        <is>
          <t>Дата</t>
        </is>
      </c>
      <c r="C48" s="20" t="inlineStr">
        <is>
          <t>План ₽ накоп.</t>
        </is>
      </c>
      <c r="D48" s="20" t="inlineStr">
        <is>
          <t>Факт ₽ день</t>
        </is>
      </c>
      <c r="E48" s="20" t="inlineStr">
        <is>
          <t>Факт ₽ накоп.</t>
        </is>
      </c>
      <c r="F48" s="20" t="inlineStr">
        <is>
          <t>% ₽</t>
        </is>
      </c>
      <c r="G48" s="20" t="inlineStr">
        <is>
          <t>План трен. накоп.</t>
        </is>
      </c>
      <c r="H48" s="20" t="inlineStr">
        <is>
          <t>Факт трен. день</t>
        </is>
      </c>
      <c r="I48" s="20" t="inlineStr">
        <is>
          <t>Факт трен. накоп.</t>
        </is>
      </c>
      <c r="J48" s="20" t="inlineStr">
        <is>
          <t>% трен.</t>
        </is>
      </c>
    </row>
    <row r="49">
      <c r="A49" s="8" t="n">
        <v>1</v>
      </c>
      <c r="B49" s="8" t="inlineStr">
        <is>
          <t>01.02.2026</t>
        </is>
      </c>
      <c r="C49" s="10" t="n">
        <v>14419.34700048081</v>
      </c>
      <c r="D49" s="10" t="n">
        <v>9401</v>
      </c>
      <c r="E49" s="10" t="n">
        <v>9401</v>
      </c>
      <c r="F49" s="23" t="n">
        <v>0.6519712716315466</v>
      </c>
      <c r="G49" s="10" t="n">
        <v>11.70975529463404</v>
      </c>
      <c r="H49" s="10" t="n">
        <v>12</v>
      </c>
      <c r="I49" s="10" t="n">
        <v>12</v>
      </c>
      <c r="J49" s="23" t="n">
        <v>1.024786573080563</v>
      </c>
    </row>
    <row r="50">
      <c r="A50" s="8" t="n">
        <v>2</v>
      </c>
      <c r="B50" s="8" t="inlineStr">
        <is>
          <t>02.02.2026</t>
        </is>
      </c>
      <c r="C50" s="10" t="n">
        <v>137010.9219809808</v>
      </c>
      <c r="D50" s="10" t="n">
        <v>107694.58</v>
      </c>
      <c r="E50" s="10" t="n">
        <v>117095.58</v>
      </c>
      <c r="F50" s="23" t="n">
        <v>0.854644128416672</v>
      </c>
      <c r="G50" s="10" t="n">
        <v>165.5284758037969</v>
      </c>
      <c r="H50" s="10" t="n">
        <v>116</v>
      </c>
      <c r="I50" s="10" t="n">
        <v>128</v>
      </c>
      <c r="J50" s="23" t="n">
        <v>0.7732808471680735</v>
      </c>
    </row>
    <row r="51">
      <c r="A51" s="8" t="n">
        <v>3</v>
      </c>
      <c r="B51" s="8" t="inlineStr">
        <is>
          <t>03.02.2026</t>
        </is>
      </c>
      <c r="C51" s="10" t="n">
        <v>285704.1687232013</v>
      </c>
      <c r="D51" s="10" t="n">
        <v>97833.42</v>
      </c>
      <c r="E51" s="10" t="n">
        <v>214929</v>
      </c>
      <c r="F51" s="23" t="n">
        <v>0.7522781377692449</v>
      </c>
      <c r="G51" s="10" t="n">
        <v>351.2389443651927</v>
      </c>
      <c r="H51" s="10" t="n">
        <v>128</v>
      </c>
      <c r="I51" s="10" t="n">
        <v>256</v>
      </c>
      <c r="J51" s="23" t="n">
        <v>0.7288485633695272</v>
      </c>
    </row>
    <row r="52">
      <c r="A52" s="8" t="n">
        <v>4</v>
      </c>
      <c r="B52" s="8" t="inlineStr">
        <is>
          <t>04.02.2026</t>
        </is>
      </c>
      <c r="C52" s="10" t="n">
        <v>382246.7003094725</v>
      </c>
      <c r="D52" s="10" t="n">
        <v>106800.91</v>
      </c>
      <c r="E52" s="10" t="n">
        <v>321729.91</v>
      </c>
      <c r="F52" s="23" t="n">
        <v>0.8416813271102741</v>
      </c>
      <c r="G52" s="10" t="n">
        <v>456.3484033797873</v>
      </c>
      <c r="H52" s="10" t="n">
        <v>126</v>
      </c>
      <c r="I52" s="10" t="n">
        <v>382</v>
      </c>
      <c r="J52" s="23" t="n">
        <v>0.8370797337535282</v>
      </c>
    </row>
    <row r="53">
      <c r="A53" s="8" t="n">
        <v>5</v>
      </c>
      <c r="B53" s="8" t="inlineStr">
        <is>
          <t>05.02.2026</t>
        </is>
      </c>
      <c r="C53" s="10" t="n">
        <v>481289.9666122104</v>
      </c>
      <c r="D53" s="10" t="n">
        <v>83385.70000000001</v>
      </c>
      <c r="E53" s="10" t="n">
        <v>405115.61</v>
      </c>
      <c r="F53" s="23" t="n">
        <v>0.8417287666551622</v>
      </c>
      <c r="G53" s="10" t="n">
        <v>570.8920772522772</v>
      </c>
      <c r="H53" s="10" t="n">
        <v>84</v>
      </c>
      <c r="I53" s="10" t="n">
        <v>466</v>
      </c>
      <c r="J53" s="23" t="n">
        <v>0.8162663637633117</v>
      </c>
    </row>
    <row r="54">
      <c r="A54" s="8" t="n">
        <v>6</v>
      </c>
      <c r="B54" s="8" t="inlineStr">
        <is>
          <t>06.02.2026</t>
        </is>
      </c>
      <c r="C54" s="10" t="n">
        <v>564878.454611205</v>
      </c>
      <c r="D54" s="10" t="n">
        <v>110411.92</v>
      </c>
      <c r="E54" s="10" t="n">
        <v>515527.53</v>
      </c>
      <c r="F54" s="23" t="n">
        <v>0.9126344362962607</v>
      </c>
      <c r="G54" s="10" t="n">
        <v>653.7490946998796</v>
      </c>
      <c r="H54" s="10" t="n">
        <v>139</v>
      </c>
      <c r="I54" s="10" t="n">
        <v>605</v>
      </c>
      <c r="J54" s="23" t="n">
        <v>0.9254314918443457</v>
      </c>
    </row>
    <row r="55">
      <c r="A55" s="8" t="n">
        <v>7</v>
      </c>
      <c r="B55" s="8" t="inlineStr">
        <is>
          <t>07.02.2026</t>
        </is>
      </c>
      <c r="C55" s="10" t="n">
        <v>650125</v>
      </c>
      <c r="D55" s="10" t="n">
        <v>46851.76</v>
      </c>
      <c r="E55" s="10" t="n">
        <v>562379.29</v>
      </c>
      <c r="F55" s="23" t="n">
        <v>0.8650325552778313</v>
      </c>
      <c r="G55" s="10" t="n">
        <v>756.5000000000003</v>
      </c>
      <c r="H55" s="10" t="n">
        <v>65</v>
      </c>
      <c r="I55" s="10" t="n">
        <v>670</v>
      </c>
      <c r="J55" s="23" t="n">
        <v>0.8856576338400525</v>
      </c>
    </row>
    <row r="56">
      <c r="A56" s="8" t="n">
        <v>8</v>
      </c>
      <c r="B56" s="8" t="inlineStr">
        <is>
          <t>08.02.2026</t>
        </is>
      </c>
      <c r="C56" s="10" t="n">
        <v>664544.3470004809</v>
      </c>
      <c r="D56" s="10" t="n">
        <v>8397.58</v>
      </c>
      <c r="E56" s="10" t="n">
        <v>570776.87</v>
      </c>
      <c r="F56" s="23" t="n">
        <v>0.8588995942502344</v>
      </c>
      <c r="G56" s="10" t="n">
        <v>768.2097552946344</v>
      </c>
      <c r="H56" s="10" t="n">
        <v>8</v>
      </c>
      <c r="I56" s="10" t="n">
        <v>678</v>
      </c>
      <c r="J56" s="23" t="n">
        <v>0.8825714530791972</v>
      </c>
    </row>
    <row r="57">
      <c r="A57" s="8" t="n">
        <v>9</v>
      </c>
      <c r="B57" s="8" t="inlineStr">
        <is>
          <t>09.02.2026</t>
        </is>
      </c>
      <c r="C57" s="10" t="n">
        <v>787135.9219809809</v>
      </c>
      <c r="D57" s="10" t="n">
        <v>92698.31</v>
      </c>
      <c r="E57" s="10" t="n">
        <v>663475.1799999999</v>
      </c>
      <c r="F57" s="23" t="n">
        <v>0.8428978547062563</v>
      </c>
      <c r="G57" s="10" t="n">
        <v>922.0284758037972</v>
      </c>
      <c r="H57" s="10" t="n">
        <v>108</v>
      </c>
      <c r="I57" s="10" t="n">
        <v>786</v>
      </c>
      <c r="J57" s="23" t="n">
        <v>0.8524682486783159</v>
      </c>
    </row>
    <row r="58">
      <c r="A58" s="8" t="n">
        <v>10</v>
      </c>
      <c r="B58" s="8" t="inlineStr">
        <is>
          <t>10.02.2026</t>
        </is>
      </c>
      <c r="C58" s="10" t="n">
        <v>935829.1687232014</v>
      </c>
      <c r="D58" s="10" t="n">
        <v>101904.54</v>
      </c>
      <c r="E58" s="10" t="n">
        <v>765379.72</v>
      </c>
      <c r="F58" s="23" t="n">
        <v>0.8178626458547407</v>
      </c>
      <c r="G58" s="10" t="n">
        <v>1107.738944365193</v>
      </c>
      <c r="H58" s="10" t="n">
        <v>107</v>
      </c>
      <c r="I58" s="10" t="n">
        <v>893</v>
      </c>
      <c r="J58" s="23" t="n">
        <v>0.8061466147258617</v>
      </c>
    </row>
    <row r="59">
      <c r="A59" s="8" t="n">
        <v>11</v>
      </c>
      <c r="B59" s="8" t="inlineStr">
        <is>
          <t>11.02.2026</t>
        </is>
      </c>
      <c r="C59" s="10" t="n">
        <v>1032371.700309473</v>
      </c>
      <c r="D59" s="10" t="n">
        <v>136460.03</v>
      </c>
      <c r="E59" s="10" t="n">
        <v>901839.75</v>
      </c>
      <c r="F59" s="23" t="n">
        <v>0.8735610921237542</v>
      </c>
      <c r="G59" s="10" t="n">
        <v>1212.848403379788</v>
      </c>
      <c r="H59" s="10" t="n">
        <v>148</v>
      </c>
      <c r="I59" s="10" t="n">
        <v>1041</v>
      </c>
      <c r="J59" s="23" t="n">
        <v>0.8583100716454705</v>
      </c>
    </row>
    <row r="60">
      <c r="A60" s="8" t="n">
        <v>12</v>
      </c>
      <c r="B60" s="8" t="inlineStr">
        <is>
          <t>12.02.2026</t>
        </is>
      </c>
      <c r="C60" s="10" t="n">
        <v>1131414.96661221</v>
      </c>
      <c r="D60" s="10" t="n">
        <v>68411.74000000001</v>
      </c>
      <c r="E60" s="10" t="n">
        <v>970251.49</v>
      </c>
      <c r="F60" s="23" t="n">
        <v>0.8575558204831059</v>
      </c>
      <c r="G60" s="10" t="n">
        <v>1327.392077252278</v>
      </c>
      <c r="H60" s="10" t="n">
        <v>64</v>
      </c>
      <c r="I60" s="10" t="n">
        <v>1105</v>
      </c>
      <c r="J60" s="23" t="n">
        <v>0.8324593908134267</v>
      </c>
    </row>
    <row r="61">
      <c r="A61" s="8" t="n">
        <v>13</v>
      </c>
      <c r="B61" s="8" t="inlineStr">
        <is>
          <t>13.02.2026</t>
        </is>
      </c>
      <c r="C61" s="10" t="n">
        <v>1215003.454611205</v>
      </c>
      <c r="D61" s="10" t="n">
        <v>92442.50999999999</v>
      </c>
      <c r="E61" s="10" t="n">
        <v>1062694</v>
      </c>
      <c r="F61" s="23" t="n">
        <v>0.8746427806166664</v>
      </c>
      <c r="G61" s="10" t="n">
        <v>1410.24909469988</v>
      </c>
      <c r="H61" s="10" t="n">
        <v>89</v>
      </c>
      <c r="I61" s="10" t="n">
        <v>1194</v>
      </c>
      <c r="J61" s="23" t="n">
        <v>0.8466589374085712</v>
      </c>
    </row>
    <row r="62">
      <c r="A62" s="8" t="n">
        <v>14</v>
      </c>
      <c r="B62" s="8" t="inlineStr">
        <is>
          <t>14.02.2026</t>
        </is>
      </c>
      <c r="C62" s="10" t="n">
        <v>1300250</v>
      </c>
      <c r="D62" s="10" t="n">
        <v>73501.83</v>
      </c>
      <c r="E62" s="10" t="n">
        <v>1136195.83</v>
      </c>
      <c r="F62" s="23" t="n">
        <v>0.8738287483176312</v>
      </c>
      <c r="G62" s="10" t="n">
        <v>1513.000000000001</v>
      </c>
      <c r="H62" s="10" t="n">
        <v>95</v>
      </c>
      <c r="I62" s="10" t="n">
        <v>1289</v>
      </c>
      <c r="J62" s="23" t="n">
        <v>0.8519497686715131</v>
      </c>
    </row>
    <row r="63">
      <c r="A63" s="8" t="n">
        <v>15</v>
      </c>
      <c r="B63" s="8" t="inlineStr">
        <is>
          <t>15.02.2026</t>
        </is>
      </c>
      <c r="C63" s="10" t="n">
        <v>1314669.347000481</v>
      </c>
      <c r="D63" s="10" t="n">
        <v>18575.86</v>
      </c>
      <c r="E63" s="10" t="n">
        <v>1154771.69</v>
      </c>
      <c r="F63" s="23" t="n">
        <v>0.8783742411235955</v>
      </c>
      <c r="G63" s="10" t="n">
        <v>1524.709755294635</v>
      </c>
      <c r="H63" s="10" t="n">
        <v>15</v>
      </c>
      <c r="I63" s="10" t="n">
        <v>1304</v>
      </c>
      <c r="J63" s="23" t="n">
        <v>0.8552447411527284</v>
      </c>
    </row>
    <row r="64">
      <c r="A64" s="8" t="n">
        <v>16</v>
      </c>
      <c r="B64" s="8" t="inlineStr">
        <is>
          <t>16.02.2026</t>
        </is>
      </c>
      <c r="C64" s="10" t="n">
        <v>1437260.921980981</v>
      </c>
      <c r="D64" s="10" t="n">
        <v>88229.58</v>
      </c>
      <c r="E64" s="10" t="n">
        <v>1243001.27</v>
      </c>
      <c r="F64" s="23" t="n">
        <v>0.8648403717028416</v>
      </c>
      <c r="G64" s="10" t="n">
        <v>1678.528475803798</v>
      </c>
      <c r="H64" s="10" t="n">
        <v>99</v>
      </c>
      <c r="I64" s="10" t="n">
        <v>1403</v>
      </c>
      <c r="J64" s="23" t="n">
        <v>0.8358511757318532</v>
      </c>
    </row>
    <row r="65">
      <c r="A65" s="8" t="n">
        <v>17</v>
      </c>
      <c r="B65" s="8" t="inlineStr">
        <is>
          <t>17.02.2026</t>
        </is>
      </c>
      <c r="C65" s="10" t="n">
        <v>1585954.168723201</v>
      </c>
      <c r="D65" s="10" t="n">
        <v>97432.78999999999</v>
      </c>
      <c r="E65" s="10" t="n">
        <v>1340434.06</v>
      </c>
      <c r="F65" s="23" t="n">
        <v>0.8451909181455975</v>
      </c>
      <c r="G65" s="10" t="n">
        <v>1864.238944365194</v>
      </c>
      <c r="H65" s="10" t="n">
        <v>111</v>
      </c>
      <c r="I65" s="10" t="n">
        <v>1514</v>
      </c>
      <c r="J65" s="23" t="n">
        <v>0.812127653794693</v>
      </c>
    </row>
    <row r="66">
      <c r="A66" s="8" t="n">
        <v>18</v>
      </c>
      <c r="B66" s="8" t="inlineStr">
        <is>
          <t>18.02.2026</t>
        </is>
      </c>
      <c r="C66" s="10" t="n">
        <v>1682496.700309472</v>
      </c>
      <c r="D66" s="10" t="n">
        <v>109535.93</v>
      </c>
      <c r="E66" s="10" t="n">
        <v>1449969.99</v>
      </c>
      <c r="F66" s="23" t="n">
        <v>0.8617966321914914</v>
      </c>
      <c r="G66" s="10" t="n">
        <v>1969.348403379788</v>
      </c>
      <c r="H66" s="10" t="n">
        <v>97</v>
      </c>
      <c r="I66" s="10" t="n">
        <v>1611</v>
      </c>
      <c r="J66" s="23" t="n">
        <v>0.8180370711628312</v>
      </c>
    </row>
    <row r="67">
      <c r="A67" s="8" t="n">
        <v>19</v>
      </c>
      <c r="B67" s="8" t="inlineStr">
        <is>
          <t>19.02.2026</t>
        </is>
      </c>
      <c r="C67" s="10" t="n">
        <v>1781539.96661221</v>
      </c>
      <c r="D67" s="10" t="n">
        <v>62520.52</v>
      </c>
      <c r="E67" s="10" t="n">
        <v>1512490.51</v>
      </c>
      <c r="F67" s="23" t="n">
        <v>0.8489792754277433</v>
      </c>
      <c r="G67" s="10" t="n">
        <v>2083.892077252278</v>
      </c>
      <c r="H67" s="10" t="n">
        <v>62</v>
      </c>
      <c r="I67" s="10" t="n">
        <v>1673</v>
      </c>
      <c r="J67" s="23" t="n">
        <v>0.8028246847629167</v>
      </c>
    </row>
    <row r="68">
      <c r="A68" s="8" t="n">
        <v>20</v>
      </c>
      <c r="B68" s="8" t="inlineStr">
        <is>
          <t>20.02.2026</t>
        </is>
      </c>
      <c r="C68" s="10" t="n">
        <v>1865128.454611205</v>
      </c>
      <c r="D68" s="10" t="n">
        <v>107750.36</v>
      </c>
      <c r="E68" s="10" t="n">
        <v>1620240.87</v>
      </c>
      <c r="F68" s="23" t="n">
        <v>0.8687020274631687</v>
      </c>
      <c r="G68" s="10" t="n">
        <v>2166.749094699881</v>
      </c>
      <c r="H68" s="10" t="n">
        <v>117</v>
      </c>
      <c r="I68" s="10" t="n">
        <v>1790</v>
      </c>
      <c r="J68" s="23" t="n">
        <v>0.8261224173941263</v>
      </c>
    </row>
    <row r="69">
      <c r="A69" s="8" t="n">
        <v>21</v>
      </c>
      <c r="B69" s="8" t="inlineStr">
        <is>
          <t>21.02.2026</t>
        </is>
      </c>
      <c r="C69" s="10" t="n">
        <v>1950375</v>
      </c>
      <c r="D69" s="10" t="n">
        <v>60318</v>
      </c>
      <c r="E69" s="10" t="n">
        <v>1680558.87</v>
      </c>
      <c r="F69" s="23" t="n">
        <v>0.8616593578158049</v>
      </c>
      <c r="G69" s="10" t="n">
        <v>2269.500000000001</v>
      </c>
      <c r="H69" s="10" t="n">
        <v>69</v>
      </c>
      <c r="I69" s="10" t="n">
        <v>1859</v>
      </c>
      <c r="J69" s="23" t="n">
        <v>0.819123154879929</v>
      </c>
    </row>
    <row r="70">
      <c r="A70" s="8" t="n">
        <v>22</v>
      </c>
      <c r="B70" s="8" t="inlineStr">
        <is>
          <t>22.02.2026</t>
        </is>
      </c>
      <c r="C70" s="10" t="n">
        <v>1964794.347000481</v>
      </c>
      <c r="D70" s="10" t="n">
        <v>4287.09</v>
      </c>
      <c r="E70" s="10" t="n">
        <v>1684845.96</v>
      </c>
      <c r="F70" s="23" t="n">
        <v>0.857517715567607</v>
      </c>
      <c r="G70" s="10" t="n">
        <v>2281.209755294635</v>
      </c>
      <c r="H70" s="10" t="n">
        <v>5</v>
      </c>
      <c r="I70" s="10" t="n">
        <v>1864</v>
      </c>
      <c r="J70" s="23" t="n">
        <v>0.8171103054744084</v>
      </c>
    </row>
    <row r="71">
      <c r="A71" s="8" t="n">
        <v>23</v>
      </c>
      <c r="B71" s="8" t="inlineStr">
        <is>
          <t>23.02.2026</t>
        </is>
      </c>
      <c r="C71" s="10" t="n">
        <v>2087385.921980981</v>
      </c>
      <c r="D71" s="10" t="n">
        <v>94772.34</v>
      </c>
      <c r="E71" s="10" t="n">
        <v>1779618.300000001</v>
      </c>
      <c r="F71" s="23" t="n">
        <v>0.8525583512181106</v>
      </c>
      <c r="G71" s="10" t="n">
        <v>2435.028475803798</v>
      </c>
      <c r="H71" s="10" t="n">
        <v>116</v>
      </c>
      <c r="I71" s="10" t="n">
        <v>1980</v>
      </c>
      <c r="J71" s="23" t="n">
        <v>0.8131321747054339</v>
      </c>
    </row>
    <row r="72">
      <c r="A72" s="8" t="n">
        <v>24</v>
      </c>
      <c r="B72" s="8" t="inlineStr">
        <is>
          <t>24.02.2026</t>
        </is>
      </c>
      <c r="C72" s="10" t="n">
        <v>2236079.168723201</v>
      </c>
      <c r="D72" s="10" t="n">
        <v>155033.0399999999</v>
      </c>
      <c r="E72" s="10" t="n">
        <v>1934651.340000001</v>
      </c>
      <c r="F72" s="23" t="n">
        <v>0.8651980515988101</v>
      </c>
      <c r="G72" s="10" t="n">
        <v>2620.738944365194</v>
      </c>
      <c r="H72" s="10" t="n">
        <v>200</v>
      </c>
      <c r="I72" s="10" t="n">
        <v>2180</v>
      </c>
      <c r="J72" s="23" t="n">
        <v>0.8318264605054162</v>
      </c>
    </row>
    <row r="73">
      <c r="A73" s="8" t="n">
        <v>25</v>
      </c>
      <c r="B73" s="8" t="inlineStr">
        <is>
          <t>25.02.2026</t>
        </is>
      </c>
      <c r="C73" s="10" t="n">
        <v>2332621.700309472</v>
      </c>
      <c r="D73" s="10" t="n">
        <v>145853.45</v>
      </c>
      <c r="E73" s="10" t="n">
        <v>2080504.790000001</v>
      </c>
      <c r="F73" s="23" t="n">
        <v>0.8919169318042343</v>
      </c>
      <c r="G73" s="10" t="n">
        <v>2725.848403379788</v>
      </c>
      <c r="H73" s="10" t="n">
        <v>190</v>
      </c>
      <c r="I73" s="10" t="n">
        <v>2370</v>
      </c>
      <c r="J73" s="23" t="n">
        <v>0.8694540742109611</v>
      </c>
    </row>
    <row r="74">
      <c r="A74" s="8" t="n">
        <v>26</v>
      </c>
      <c r="B74" s="8" t="inlineStr">
        <is>
          <t>26.02.2026</t>
        </is>
      </c>
      <c r="C74" s="10" t="n">
        <v>2431664.96661221</v>
      </c>
      <c r="D74" s="10" t="n">
        <v>96390.01999999999</v>
      </c>
      <c r="E74" s="10" t="n">
        <v>2176894.810000001</v>
      </c>
      <c r="F74" s="23" t="n">
        <v>0.895228100864917</v>
      </c>
      <c r="G74" s="10" t="n">
        <v>2840.392077252278</v>
      </c>
      <c r="H74" s="10" t="n">
        <v>115</v>
      </c>
      <c r="I74" s="10" t="n">
        <v>2485</v>
      </c>
      <c r="J74" s="23" t="n">
        <v>0.8748792182253673</v>
      </c>
    </row>
    <row r="75">
      <c r="A75" s="8" t="n">
        <v>27</v>
      </c>
      <c r="B75" s="8" t="inlineStr">
        <is>
          <t>27.02.2026</t>
        </is>
      </c>
      <c r="C75" s="10" t="n">
        <v>2515253.454611205</v>
      </c>
      <c r="D75" s="10" t="n">
        <v>161847.51</v>
      </c>
      <c r="E75" s="10" t="n">
        <v>2338742.32</v>
      </c>
      <c r="F75" s="23" t="n">
        <v>0.9298237184457069</v>
      </c>
      <c r="G75" s="10" t="n">
        <v>2923.24909469988</v>
      </c>
      <c r="H75" s="10" t="n">
        <v>184</v>
      </c>
      <c r="I75" s="10" t="n">
        <v>2669</v>
      </c>
      <c r="J75" s="23" t="n">
        <v>0.9130251694387396</v>
      </c>
    </row>
    <row r="76">
      <c r="A76" s="8" t="n">
        <v>28</v>
      </c>
      <c r="B76" s="8" t="inlineStr">
        <is>
          <t>28.02.2026</t>
        </is>
      </c>
      <c r="C76" s="10" t="n">
        <v>2600500</v>
      </c>
      <c r="D76" s="10" t="n">
        <v>350439.1299999999</v>
      </c>
      <c r="E76" s="10" t="n">
        <v>2689181.45</v>
      </c>
      <c r="F76" s="23" t="n">
        <v>1.034101691982311</v>
      </c>
      <c r="G76" s="10" t="n">
        <v>3026</v>
      </c>
      <c r="H76" s="10" t="n">
        <v>716</v>
      </c>
      <c r="I76" s="10" t="n">
        <v>3385</v>
      </c>
      <c r="J76" s="23" t="n">
        <v>1.118638466622604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3">
    <cfRule type="dataBar" priority="5">
      <dataBar showValue="1">
        <cfvo type="num" val="0"/>
        <cfvo type="num" val="1"/>
        <color rgb="00B7E4C7"/>
      </dataBar>
    </cfRule>
  </conditionalFormatting>
  <conditionalFormatting sqref="H25:H43">
    <cfRule type="dataBar" priority="5">
      <dataBar showValue="1">
        <cfvo type="num" val="0"/>
        <cfvo type="num" val="1"/>
        <color rgb="00B7E4C7"/>
      </dataBar>
    </cfRule>
  </conditionalFormatting>
  <conditionalFormatting sqref="F49:F76">
    <cfRule type="dataBar" priority="7">
      <dataBar showValue="1">
        <cfvo type="num" val="0"/>
        <cfvo type="num" val="1"/>
        <color rgb="00B7E4C7"/>
      </dataBar>
    </cfRule>
  </conditionalFormatting>
  <conditionalFormatting sqref="J49:J76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2026-10-03T00:46:41Z</dcterms:created>
  <dcterms:modified xsi:type="dcterms:W3CDTF">2026-10-03T00:46:41Z</dcterms:modified>
</cp:coreProperties>
</file>